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573"/>
  </bookViews>
  <sheets>
    <sheet name="женщины" sheetId="1" r:id="rId1"/>
    <sheet name="юниорки 21-23" sheetId="3" r:id="rId2"/>
    <sheet name="юниорки 19-20" sheetId="4" r:id="rId3"/>
    <sheet name="ст.дев (17-18)" sheetId="5" r:id="rId4"/>
    <sheet name="ср.дев. (15-16)" sheetId="6" r:id="rId5"/>
    <sheet name="мл.дев. (14 и мл)" sheetId="7" r:id="rId6"/>
  </sheets>
  <definedNames>
    <definedName name="_xlnm._FilterDatabase" localSheetId="0" hidden="1">женщины!$A$5:$A$30</definedName>
    <definedName name="_xlnm.Print_Area" localSheetId="5">'мл.дев. (14 и мл)'!$A$1:$M$64</definedName>
    <definedName name="_xlnm.Print_Area" localSheetId="4">'ср.дев. (15-16)'!$A$1:$W$60</definedName>
    <definedName name="_xlnm.Print_Area" localSheetId="3">'ст.дев (17-18)'!$A$1:$CO$42</definedName>
    <definedName name="_xlnm.Print_Area" localSheetId="2">'юниорки 19-20'!$A$1:$AL$22</definedName>
    <definedName name="_xlnm.Print_Area" localSheetId="1">'юниорки 21-23'!$A$1:$AP$210</definedName>
  </definedNames>
  <calcPr calcId="152511"/>
</workbook>
</file>

<file path=xl/calcChain.xml><?xml version="1.0" encoding="utf-8"?>
<calcChain xmlns="http://schemas.openxmlformats.org/spreadsheetml/2006/main">
  <c r="E19" i="3" l="1"/>
  <c r="E21" i="3"/>
  <c r="E17" i="3"/>
  <c r="F19" i="3"/>
  <c r="G19" i="3"/>
  <c r="F21" i="3"/>
  <c r="G21" i="3"/>
  <c r="AI18" i="1" l="1"/>
  <c r="AJ18" i="1"/>
  <c r="AI20" i="1"/>
  <c r="AJ20" i="1"/>
  <c r="AI22" i="1"/>
  <c r="AJ22" i="1"/>
  <c r="AI24" i="1"/>
  <c r="AJ24" i="1"/>
  <c r="AI26" i="1"/>
  <c r="AJ26" i="1"/>
  <c r="AI28" i="1"/>
  <c r="AJ28" i="1"/>
  <c r="F18" i="1"/>
  <c r="G18" i="1"/>
  <c r="F20" i="1"/>
  <c r="G20" i="1"/>
  <c r="F22" i="1"/>
  <c r="E22" i="1" s="1"/>
  <c r="G22" i="1"/>
  <c r="F24" i="1"/>
  <c r="G24" i="1"/>
  <c r="F26" i="1"/>
  <c r="E26" i="1" s="1"/>
  <c r="G26" i="1"/>
  <c r="F28" i="1"/>
  <c r="E28" i="1" s="1"/>
  <c r="G28" i="1"/>
  <c r="F16" i="1"/>
  <c r="AJ16" i="1"/>
  <c r="F17" i="3"/>
  <c r="AP19" i="3"/>
  <c r="AP21" i="3"/>
  <c r="AP17" i="3"/>
  <c r="E20" i="1" l="1"/>
  <c r="E18" i="1"/>
  <c r="E24" i="1"/>
  <c r="G16" i="1"/>
  <c r="AI16" i="1"/>
  <c r="E16" i="1" l="1"/>
  <c r="G17" i="3" l="1"/>
  <c r="AN19" i="3"/>
  <c r="AO19" i="3"/>
  <c r="AN21" i="3"/>
  <c r="AO21" i="3"/>
  <c r="AO17" i="3"/>
  <c r="AN17" i="3"/>
  <c r="F21" i="4"/>
  <c r="G21" i="4"/>
  <c r="F17" i="4"/>
  <c r="G17" i="4"/>
  <c r="F19" i="4"/>
  <c r="G19" i="4"/>
  <c r="AK21" i="4"/>
  <c r="AL21" i="4"/>
  <c r="AK17" i="4"/>
  <c r="AL17" i="4"/>
  <c r="AL19" i="4"/>
  <c r="AK19" i="4"/>
  <c r="E19" i="4" l="1"/>
  <c r="E21" i="4"/>
  <c r="E17" i="4"/>
  <c r="AO41" i="5" l="1"/>
  <c r="AP41" i="5"/>
  <c r="AQ41" i="5"/>
  <c r="AO15" i="5"/>
  <c r="AP15" i="5"/>
  <c r="AQ15" i="5"/>
  <c r="AO39" i="5"/>
  <c r="AP39" i="5"/>
  <c r="AQ39" i="5"/>
  <c r="AO35" i="5"/>
  <c r="AP35" i="5"/>
  <c r="AQ35" i="5"/>
  <c r="AO23" i="5"/>
  <c r="AP23" i="5"/>
  <c r="AQ23" i="5"/>
  <c r="AO33" i="5"/>
  <c r="AP33" i="5"/>
  <c r="AQ33" i="5"/>
  <c r="AO21" i="5"/>
  <c r="AP21" i="5"/>
  <c r="AQ21" i="5"/>
  <c r="AO31" i="5"/>
  <c r="AP31" i="5"/>
  <c r="AQ31" i="5"/>
  <c r="AO29" i="5"/>
  <c r="AP29" i="5"/>
  <c r="AQ29" i="5"/>
  <c r="AO27" i="5"/>
  <c r="AP27" i="5"/>
  <c r="AQ27" i="5"/>
  <c r="AO17" i="5"/>
  <c r="AP17" i="5"/>
  <c r="AQ17" i="5"/>
  <c r="AO25" i="5"/>
  <c r="AP25" i="5"/>
  <c r="AQ25" i="5"/>
  <c r="AO37" i="5"/>
  <c r="AP37" i="5"/>
  <c r="AQ37" i="5"/>
  <c r="AQ19" i="5"/>
  <c r="AP19" i="5"/>
  <c r="AO19" i="5"/>
  <c r="F41" i="5"/>
  <c r="G41" i="5"/>
  <c r="F15" i="5"/>
  <c r="G15" i="5"/>
  <c r="F39" i="5"/>
  <c r="G39" i="5"/>
  <c r="F35" i="5"/>
  <c r="G35" i="5"/>
  <c r="F23" i="5"/>
  <c r="G23" i="5"/>
  <c r="F33" i="5"/>
  <c r="G33" i="5"/>
  <c r="F21" i="5"/>
  <c r="G21" i="5"/>
  <c r="F31" i="5"/>
  <c r="G31" i="5"/>
  <c r="F29" i="5"/>
  <c r="G29" i="5"/>
  <c r="F27" i="5"/>
  <c r="G27" i="5"/>
  <c r="F17" i="5"/>
  <c r="G17" i="5"/>
  <c r="F25" i="5"/>
  <c r="G25" i="5"/>
  <c r="F37" i="5"/>
  <c r="G37" i="5"/>
  <c r="G19" i="5"/>
  <c r="F19" i="5"/>
  <c r="E33" i="5" l="1"/>
  <c r="E23" i="5"/>
  <c r="E17" i="5"/>
  <c r="E37" i="5"/>
  <c r="E27" i="5"/>
  <c r="E19" i="5"/>
  <c r="E29" i="5"/>
  <c r="E35" i="5"/>
  <c r="E15" i="5"/>
  <c r="E21" i="5"/>
  <c r="E39" i="5"/>
  <c r="E41" i="5"/>
  <c r="E25" i="5"/>
  <c r="E31" i="5"/>
  <c r="W18" i="6" l="1"/>
  <c r="G18" i="6"/>
  <c r="F18" i="6"/>
  <c r="W16" i="6"/>
  <c r="W28" i="6"/>
  <c r="W30" i="6"/>
  <c r="W22" i="6"/>
  <c r="W32" i="6"/>
  <c r="W38" i="6"/>
  <c r="W40" i="6"/>
  <c r="W34" i="6"/>
  <c r="W42" i="6"/>
  <c r="W36" i="6"/>
  <c r="W20" i="6"/>
  <c r="W24" i="6"/>
  <c r="W14" i="6"/>
  <c r="W44" i="6"/>
  <c r="F16" i="6"/>
  <c r="G16" i="6"/>
  <c r="F28" i="6"/>
  <c r="G28" i="6"/>
  <c r="F30" i="6"/>
  <c r="G30" i="6"/>
  <c r="F22" i="6"/>
  <c r="G22" i="6"/>
  <c r="F32" i="6"/>
  <c r="G32" i="6"/>
  <c r="F38" i="6"/>
  <c r="G38" i="6"/>
  <c r="F40" i="6"/>
  <c r="G40" i="6"/>
  <c r="F34" i="6"/>
  <c r="G34" i="6"/>
  <c r="F42" i="6"/>
  <c r="G42" i="6"/>
  <c r="F36" i="6"/>
  <c r="G36" i="6"/>
  <c r="F20" i="6"/>
  <c r="G20" i="6"/>
  <c r="F24" i="6"/>
  <c r="G24" i="6"/>
  <c r="F14" i="6"/>
  <c r="G14" i="6"/>
  <c r="F44" i="6"/>
  <c r="G44" i="6"/>
  <c r="W26" i="6"/>
  <c r="G26" i="6"/>
  <c r="F26" i="6"/>
  <c r="E28" i="6" l="1"/>
  <c r="E14" i="6"/>
  <c r="E20" i="6"/>
  <c r="E40" i="6"/>
  <c r="E30" i="6"/>
  <c r="E32" i="6"/>
  <c r="E16" i="6"/>
  <c r="E44" i="6"/>
  <c r="E24" i="6"/>
  <c r="E36" i="6"/>
  <c r="E34" i="6"/>
  <c r="E18" i="6"/>
  <c r="E42" i="6"/>
  <c r="E38" i="6"/>
  <c r="E22" i="6"/>
  <c r="E26" i="6"/>
  <c r="E11" i="7" l="1"/>
  <c r="E15" i="7"/>
  <c r="E27" i="7"/>
  <c r="E23" i="7"/>
  <c r="E21" i="7"/>
  <c r="E17" i="7"/>
  <c r="E13" i="7"/>
  <c r="E25" i="7"/>
  <c r="E19" i="7"/>
</calcChain>
</file>

<file path=xl/sharedStrings.xml><?xml version="1.0" encoding="utf-8"?>
<sst xmlns="http://schemas.openxmlformats.org/spreadsheetml/2006/main" count="1014" uniqueCount="391">
  <si>
    <t>Ананьева Полина</t>
  </si>
  <si>
    <t>Миллер Наталья</t>
  </si>
  <si>
    <t>Год рождения</t>
  </si>
  <si>
    <t>Фамилия, имя</t>
  </si>
  <si>
    <t>№</t>
  </si>
  <si>
    <t>Корнилова Александра</t>
  </si>
  <si>
    <t>Иларионова Екатерина</t>
  </si>
  <si>
    <t>Гроголь Мария</t>
  </si>
  <si>
    <t>Иванова Кристина</t>
  </si>
  <si>
    <t>Долматова Татьяна</t>
  </si>
  <si>
    <t>Меньшова Жанна</t>
  </si>
  <si>
    <t>Чуйкина Арина</t>
  </si>
  <si>
    <t>Шеховцева Вероника</t>
  </si>
  <si>
    <t>Чуйкина Ольга</t>
  </si>
  <si>
    <t>Чечурина Полина</t>
  </si>
  <si>
    <t>Боженок Мария</t>
  </si>
  <si>
    <t>Борзых Мария</t>
  </si>
  <si>
    <t>Митрофанова Александра</t>
  </si>
  <si>
    <t>Сивцова Алина</t>
  </si>
  <si>
    <t>Дорохова Арина</t>
  </si>
  <si>
    <t>Толкачева Ольга</t>
  </si>
  <si>
    <t>Дульцева Александра</t>
  </si>
  <si>
    <t>Димова Наталья</t>
  </si>
  <si>
    <t>Полегешко Алина</t>
  </si>
  <si>
    <t>Макаренко Анастасия</t>
  </si>
  <si>
    <t>Москаленко Анастасия</t>
  </si>
  <si>
    <t>Кучева Елена</t>
  </si>
  <si>
    <t>Скиба Вероника</t>
  </si>
  <si>
    <t>Севастеева Виктория</t>
  </si>
  <si>
    <t>Иванова Анна</t>
  </si>
  <si>
    <t>Мегедь Екатерина</t>
  </si>
  <si>
    <t>Волкова Виолетта</t>
  </si>
  <si>
    <t>Исакова Виктория</t>
  </si>
  <si>
    <t>Трухан София</t>
  </si>
  <si>
    <t>Петрищева Алиса</t>
  </si>
  <si>
    <t>Куликова Полина</t>
  </si>
  <si>
    <t>Шмакова Оксана</t>
  </si>
  <si>
    <t>Багаутдинова Камилла</t>
  </si>
  <si>
    <t>Селиванова Анастасия</t>
  </si>
  <si>
    <t>Югрина Светлана</t>
  </si>
  <si>
    <t>Черняйкина Александра</t>
  </si>
  <si>
    <t>Дятлова</t>
  </si>
  <si>
    <t>Максимов</t>
  </si>
  <si>
    <t>Антохина</t>
  </si>
  <si>
    <t>Бакланский</t>
  </si>
  <si>
    <t>Бакуров</t>
  </si>
  <si>
    <t>Бобков</t>
  </si>
  <si>
    <t>Боцманов</t>
  </si>
  <si>
    <t>Вилков</t>
  </si>
  <si>
    <t>Вострикова</t>
  </si>
  <si>
    <t>Гельманов</t>
  </si>
  <si>
    <t>Кривдина</t>
  </si>
  <si>
    <t>Краснов</t>
  </si>
  <si>
    <t>Корчак</t>
  </si>
  <si>
    <t>Киргинцев</t>
  </si>
  <si>
    <t>Одиноков</t>
  </si>
  <si>
    <t>Опилатенко</t>
  </si>
  <si>
    <t>Сальников</t>
  </si>
  <si>
    <t>Соловьева</t>
  </si>
  <si>
    <t>Степаненко</t>
  </si>
  <si>
    <t>Ситников</t>
  </si>
  <si>
    <t>Попов</t>
  </si>
  <si>
    <t>Фисенко</t>
  </si>
  <si>
    <t xml:space="preserve">Юрко Полина  </t>
  </si>
  <si>
    <t>Ельчина Алена</t>
  </si>
  <si>
    <t>Плотникова Наталья</t>
  </si>
  <si>
    <t>Филиппова Дарья</t>
  </si>
  <si>
    <t>Зайцева Анастасия</t>
  </si>
  <si>
    <t>Сафина Дарья</t>
  </si>
  <si>
    <t xml:space="preserve">Казанцева Полина </t>
  </si>
  <si>
    <t>Строгина Валерия</t>
  </si>
  <si>
    <t>Никулина Вероника</t>
  </si>
  <si>
    <t>Макарухина Ксения</t>
  </si>
  <si>
    <t xml:space="preserve">Железнова Диана </t>
  </si>
  <si>
    <t xml:space="preserve">Мосина Ксения </t>
  </si>
  <si>
    <t>Баранова Анна</t>
  </si>
  <si>
    <t>Петряшов</t>
  </si>
  <si>
    <t>Яндринская Анна</t>
  </si>
  <si>
    <t>Григорьева Владислава</t>
  </si>
  <si>
    <t>Замашанская Виктория</t>
  </si>
  <si>
    <t>Ветчинова Ирина</t>
  </si>
  <si>
    <t>Лютикова Дарья</t>
  </si>
  <si>
    <t>Шумакова Светлана</t>
  </si>
  <si>
    <t>Семенова Ольга</t>
  </si>
  <si>
    <t>Юрганова Мария</t>
  </si>
  <si>
    <t>Устюгова Елена</t>
  </si>
  <si>
    <t>Луханина Виктория</t>
  </si>
  <si>
    <t>Одинокова Анастасия</t>
  </si>
  <si>
    <t>Пирожкова Анна</t>
  </si>
  <si>
    <t>Вяткина Екатерина</t>
  </si>
  <si>
    <t>Тайболина Елена</t>
  </si>
  <si>
    <t>Сураева</t>
  </si>
  <si>
    <t>Щербакова Дарья</t>
  </si>
  <si>
    <t>Агеева Александра</t>
  </si>
  <si>
    <t>Гроголь</t>
  </si>
  <si>
    <t>Черемнова Анна</t>
  </si>
  <si>
    <t>Бондарева Маргарита</t>
  </si>
  <si>
    <t>Храмцова Виктория</t>
  </si>
  <si>
    <t>Можейко Виктория</t>
  </si>
  <si>
    <t>Милузова Полина</t>
  </si>
  <si>
    <t>Максимова София</t>
  </si>
  <si>
    <t>Ощепкова Арина</t>
  </si>
  <si>
    <t>Кузнецова София</t>
  </si>
  <si>
    <t>Батурина Вероника</t>
  </si>
  <si>
    <t>Бутакова Лилия</t>
  </si>
  <si>
    <t>Волкова Анна</t>
  </si>
  <si>
    <t>Войтенко Варвара</t>
  </si>
  <si>
    <t>Газукина Виолетта</t>
  </si>
  <si>
    <t>Гуляева Таисия</t>
  </si>
  <si>
    <t>Кремер</t>
  </si>
  <si>
    <t>Малышева Мария</t>
  </si>
  <si>
    <t>Седельникова Полина</t>
  </si>
  <si>
    <t>Головашкова Арина</t>
  </si>
  <si>
    <t>Крючкова Екатерина</t>
  </si>
  <si>
    <t>Журавлева</t>
  </si>
  <si>
    <t>Метелева Анжелика</t>
  </si>
  <si>
    <t>Новикова Анастасия</t>
  </si>
  <si>
    <t>Пятакова Ева</t>
  </si>
  <si>
    <t>Шахворостова Есения</t>
  </si>
  <si>
    <t>Шишкина Виктория</t>
  </si>
  <si>
    <t>Батиенко Дарья</t>
  </si>
  <si>
    <t>Спирина Анастасия</t>
  </si>
  <si>
    <t>Здвижкова Мирослава</t>
  </si>
  <si>
    <t>4м</t>
  </si>
  <si>
    <t>18м</t>
  </si>
  <si>
    <t>36м</t>
  </si>
  <si>
    <t>35м</t>
  </si>
  <si>
    <t>48м</t>
  </si>
  <si>
    <t>55м</t>
  </si>
  <si>
    <t>58м</t>
  </si>
  <si>
    <t>88м</t>
  </si>
  <si>
    <t>108м</t>
  </si>
  <si>
    <t>72м</t>
  </si>
  <si>
    <t>80м</t>
  </si>
  <si>
    <t>86м</t>
  </si>
  <si>
    <t>87м</t>
  </si>
  <si>
    <t>93м</t>
  </si>
  <si>
    <t>96м</t>
  </si>
  <si>
    <t>114м</t>
  </si>
  <si>
    <t>124м</t>
  </si>
  <si>
    <t>131м</t>
  </si>
  <si>
    <t>135м</t>
  </si>
  <si>
    <t>13м</t>
  </si>
  <si>
    <t>26м</t>
  </si>
  <si>
    <t>41м</t>
  </si>
  <si>
    <t>49м</t>
  </si>
  <si>
    <t>56м</t>
  </si>
  <si>
    <t>137м</t>
  </si>
  <si>
    <t>19м</t>
  </si>
  <si>
    <t>81м</t>
  </si>
  <si>
    <t>46м</t>
  </si>
  <si>
    <t>51м</t>
  </si>
  <si>
    <t>70м</t>
  </si>
  <si>
    <t>85м</t>
  </si>
  <si>
    <t>92м</t>
  </si>
  <si>
    <t>94м</t>
  </si>
  <si>
    <t>95м</t>
  </si>
  <si>
    <t>99м</t>
  </si>
  <si>
    <t>116м</t>
  </si>
  <si>
    <t>125м</t>
  </si>
  <si>
    <t>129м</t>
  </si>
  <si>
    <t>59м</t>
  </si>
  <si>
    <t>64м</t>
  </si>
  <si>
    <t>65м</t>
  </si>
  <si>
    <t>162м</t>
  </si>
  <si>
    <t>167м</t>
  </si>
  <si>
    <t>20м</t>
  </si>
  <si>
    <t>37м</t>
  </si>
  <si>
    <t>44м</t>
  </si>
  <si>
    <t>60м</t>
  </si>
  <si>
    <t>82м</t>
  </si>
  <si>
    <t>9м</t>
  </si>
  <si>
    <t>29м</t>
  </si>
  <si>
    <t>39м</t>
  </si>
  <si>
    <t>43м</t>
  </si>
  <si>
    <t>2. ЭКР(1), Хакасия, 5-10км КЛ, 21.11.2021</t>
  </si>
  <si>
    <t>1. ЭКР(1), Хакасия, спринт СВ, 20.11.2021</t>
  </si>
  <si>
    <t>4. ВС, Хакасия, 10-15км СВ, 28.11.2021</t>
  </si>
  <si>
    <t>23м</t>
  </si>
  <si>
    <t>50м</t>
  </si>
  <si>
    <t>66м</t>
  </si>
  <si>
    <t>69м</t>
  </si>
  <si>
    <t>77м</t>
  </si>
  <si>
    <t>28м</t>
  </si>
  <si>
    <t>62м</t>
  </si>
  <si>
    <t>78м</t>
  </si>
  <si>
    <t>147м</t>
  </si>
  <si>
    <t>3. ВС, Хакасия, спринт КЛ, 27.11.2021</t>
  </si>
  <si>
    <t>5. ВС, Хакасия, спринт СВ, 30.11.2021</t>
  </si>
  <si>
    <t>38м</t>
  </si>
  <si>
    <t>7м</t>
  </si>
  <si>
    <t>10м</t>
  </si>
  <si>
    <t>16м</t>
  </si>
  <si>
    <t>42м</t>
  </si>
  <si>
    <t>6. ВС, Хакасия, 10-15км КЛ, 01.12.2021</t>
  </si>
  <si>
    <t>12м</t>
  </si>
  <si>
    <t>57м</t>
  </si>
  <si>
    <t>67м</t>
  </si>
  <si>
    <t>33м</t>
  </si>
  <si>
    <t>54м</t>
  </si>
  <si>
    <t>202м</t>
  </si>
  <si>
    <t>7. ВС(17-18 ) Сыктывкар,5 км СВ, 04.12.2021</t>
  </si>
  <si>
    <t>8. ВС(17-18 ) Сыктывкар,спринт КЛ, 05.12.2021</t>
  </si>
  <si>
    <t>118м</t>
  </si>
  <si>
    <t>9. ВС(17-18 ) Сыктывкар,10км КЛ, 07.12.2021</t>
  </si>
  <si>
    <t>1м</t>
  </si>
  <si>
    <t>2м</t>
  </si>
  <si>
    <t>3м</t>
  </si>
  <si>
    <t>6м</t>
  </si>
  <si>
    <t>8м</t>
  </si>
  <si>
    <t>11м</t>
  </si>
  <si>
    <t>14м</t>
  </si>
  <si>
    <t>15м</t>
  </si>
  <si>
    <t>17м</t>
  </si>
  <si>
    <t>21м</t>
  </si>
  <si>
    <t>22м</t>
  </si>
  <si>
    <t>24м</t>
  </si>
  <si>
    <t>25м</t>
  </si>
  <si>
    <t>27м</t>
  </si>
  <si>
    <t>5м</t>
  </si>
  <si>
    <t>Ельчина Татьяна</t>
  </si>
  <si>
    <t>Рощупкина Ирина</t>
  </si>
  <si>
    <t>30м</t>
  </si>
  <si>
    <t>31м</t>
  </si>
  <si>
    <t>32м</t>
  </si>
  <si>
    <t>34м</t>
  </si>
  <si>
    <t>40м</t>
  </si>
  <si>
    <t>52м</t>
  </si>
  <si>
    <t>45м</t>
  </si>
  <si>
    <t>47м</t>
  </si>
  <si>
    <t>76м</t>
  </si>
  <si>
    <t>53м</t>
  </si>
  <si>
    <t>63м</t>
  </si>
  <si>
    <t>101м</t>
  </si>
  <si>
    <t>98м</t>
  </si>
  <si>
    <t>68м</t>
  </si>
  <si>
    <t>Смолянин</t>
  </si>
  <si>
    <t>Геливер Ксения</t>
  </si>
  <si>
    <t>1. отк.зим.сез.СШОР, 2-3км КЛ, контр, 04.12.2021</t>
  </si>
  <si>
    <t>8. ПР (15-16), Сыктывкар, 5-10км КЛ, 16.02.2022</t>
  </si>
  <si>
    <t>2. ПНСО (Васильченко), 5-10 км КЛ, 15.12.2021</t>
  </si>
  <si>
    <t>9. ПР (15-16), Сыктывкар, спринт КЛ, 17.02.2022</t>
  </si>
  <si>
    <t>3. ПНСО (Васильченко), 5-10 км СВ, 16.12.2021</t>
  </si>
  <si>
    <t>10. ПР (15-16), Сыктывкар, 3-5км СВ, 19.02.2022</t>
  </si>
  <si>
    <t>4. ПНСО (Васильченко), 5-10-15 км КЛ, 29.12.2021</t>
  </si>
  <si>
    <t>11. ПНСО, Сер.снеж. 1 тур,  3-5,5-10км КЛ, 26.02.2022</t>
  </si>
  <si>
    <t>5. ПНСО, 5-10 км КЛ, 09.01.2022</t>
  </si>
  <si>
    <t>6. ПНСО, 3-5 км КЛ, 10.01.2022</t>
  </si>
  <si>
    <t xml:space="preserve">13. ПНСО, Сер.снеж. 2 тур, 3-5,5-10км СВ, 19.03.2022 </t>
  </si>
  <si>
    <t>7. ПНСО, Буревесник, спринт КЛ, 04.02.2022</t>
  </si>
  <si>
    <t>14. ЧНСО, Ильичева, 10-15км СВ, 23.03.2022</t>
  </si>
  <si>
    <t>2. ПНСО (Васильченко), 5-10-15 км КЛ, 29.12.2021</t>
  </si>
  <si>
    <t>3. ПНСО, 5-10 км КЛ, 09.01.2022</t>
  </si>
  <si>
    <t>4. ПНСО, 3-5 км КЛ, 10.01.2022</t>
  </si>
  <si>
    <t>5. ПНСО, Буревесник, спринт КЛ, 04.02.2022</t>
  </si>
  <si>
    <t>6. ПНСО, Сер.снеж. 1 тур,  3-5,5-10км КЛ, 26.02.2022</t>
  </si>
  <si>
    <t xml:space="preserve">8. ПНСО, Сер.снеж. 2 тур, 3-5,5-10км СВ, 19.03.2022 </t>
  </si>
  <si>
    <t>7.  Фестив., Фурсова, 2-3км, КЛ, 05.03.2022</t>
  </si>
  <si>
    <t>Тренер</t>
  </si>
  <si>
    <t>Очки               общие</t>
  </si>
  <si>
    <t>12. Фестив.Фурсова, 2-3км, КЛ, 05.03.2022</t>
  </si>
  <si>
    <t>Очки              росс-кие</t>
  </si>
  <si>
    <t>Очки               рег-ные</t>
  </si>
  <si>
    <t>Уч-тие              в ПР</t>
  </si>
  <si>
    <t>Очки                  ПР</t>
  </si>
  <si>
    <t>10. ПНСО (Васильченко), 5-10 км КЛ, 15.12.2021</t>
  </si>
  <si>
    <t>11. ПНСО (Васильченко), 5-10 км СВ, 16.12.2021</t>
  </si>
  <si>
    <t>12. ПНСО (Васильченко), 5-10-15 км КЛ, 29.12.2021</t>
  </si>
  <si>
    <t>13. ВС, Новосибирск Кубок Сибири,спринт КЛ, 21.12.2021</t>
  </si>
  <si>
    <t>14. ВС, Новосибирск Кубок Сибири, 5-10 км КЛ, 22.12.2021</t>
  </si>
  <si>
    <t>15. ВС, Новосибирск Кубок Сибири, 10-15 км СВ, 24.12.2021</t>
  </si>
  <si>
    <t>16. ЧНСО, 5-10 км СВ, 04.01.2022</t>
  </si>
  <si>
    <t>17. ЧНСО, спринт СВ, 05.01.2022</t>
  </si>
  <si>
    <t>21. ЧФО, Красноярск, 10-15км СВ, 02.02.2022</t>
  </si>
  <si>
    <t>22. ЧФО, Красноярск, спринт СВ, 03.02.2022</t>
  </si>
  <si>
    <t>23. ЧФО, Красноярск, 10-15км КЛ, 06.02.2022</t>
  </si>
  <si>
    <t>27. ПР (19-20), К-Чепецк, спринт КЛ, 11.03.2022</t>
  </si>
  <si>
    <t>28. ПР (19-20), К-Чепецк, 5-10км СВ, 12.03.2022</t>
  </si>
  <si>
    <t>29. ПР (19-20), К-Чепецк, 15-30км КЛ МСТ, 15.03.2022</t>
  </si>
  <si>
    <t>30. ЧНСО, Ильичева, 10-15км СВ, 23.03.2022</t>
  </si>
  <si>
    <t>31. ЧР, Сыктывкар, спринт СВ, 26.03.2022</t>
  </si>
  <si>
    <t>32. ЧР, Сыктывкар, 10-15км КЛ, 29.03.2022</t>
  </si>
  <si>
    <t>За уч-тие              в ПР, ЧР</t>
  </si>
  <si>
    <t>Очки                спортаки.</t>
  </si>
  <si>
    <t>Очки                 ЧР</t>
  </si>
  <si>
    <t xml:space="preserve">  спортивный сезон 2021-2022</t>
  </si>
  <si>
    <t xml:space="preserve"> ГАУ НСО "СШОР по лыжным гонкам"</t>
  </si>
  <si>
    <t xml:space="preserve">  девушки 14 лет и мл.</t>
  </si>
  <si>
    <t xml:space="preserve">     спортивный сезон 2021-2022</t>
  </si>
  <si>
    <t>ГАУ НСО "СШОР по лыжным гонкам"</t>
  </si>
  <si>
    <t xml:space="preserve">   СРЕДНИЕ девушки 15-16 лет</t>
  </si>
  <si>
    <t xml:space="preserve">    СТАРШИЕ девушки 17-18 лет</t>
  </si>
  <si>
    <t>11. ВС, Новосибирск Кубок Сибири, 10-15 км СВ, 24.12.2021</t>
  </si>
  <si>
    <t>12. ЭКР(3), Красногорск, спринт СВ, 25.12.2021</t>
  </si>
  <si>
    <t>13. ЧНСО, 5-10 км СВ, 04.01.2022</t>
  </si>
  <si>
    <t>14. ЧНСО, спринт СВ, 05.01.2022</t>
  </si>
  <si>
    <t>15. ЭКР(IV), Кононовская, спринт СВ, 13.01.2022</t>
  </si>
  <si>
    <t>16. ЭКР(IV), Кононовская, 10 -15км СВ, 14.01.2022</t>
  </si>
  <si>
    <t>17. ЭКР(IV), Кононовская, 10 -15км пасьют КЛ, 16.01.2022</t>
  </si>
  <si>
    <t>18. ВС(21-23), Кононовская, 10-15км КЛ, 18.01.2022</t>
  </si>
  <si>
    <t>19. ПР (21-23), Кирово-Чепецк, спринт СВ, 26.01.2022</t>
  </si>
  <si>
    <t>20. ПР (21-23), Кирово-Чепецк, 5-10км КЛ, 27.01.2022</t>
  </si>
  <si>
    <t>21. ПР (21-23), Кирово-Чепецк, 15-30км СВ МСТ, 30.01.2022</t>
  </si>
  <si>
    <t>22. ЧФО, Красноярск, 10-15км СВ, 02.02.2022</t>
  </si>
  <si>
    <t>23. ЧФО, Красноярск, спринт СВ, 03.02.2022</t>
  </si>
  <si>
    <t>24. ЧФО, Красноярск, 10-15км КЛ, 06.02.2022</t>
  </si>
  <si>
    <t>25. ПР (19-20), К-Чепецк, спринт КЛ, 11.03.2022</t>
  </si>
  <si>
    <t>26. ПР (19-20), К-Чепецк, 5-10км СВ, 12.03.2022</t>
  </si>
  <si>
    <t>27. ПР (19-20), К-Чепецк, 15-30км КЛ МСТ, 15.03.2022</t>
  </si>
  <si>
    <t>28. ЧНСО, Ильичева, 10-15км СВ, 23.03.2022</t>
  </si>
  <si>
    <t>Очки                  ПР 21-23</t>
  </si>
  <si>
    <t xml:space="preserve">        1. ЭКР(1), Хакасия, спринт СВ, 20.11.2021</t>
  </si>
  <si>
    <t xml:space="preserve">        2. ЭКР(1), Хакасия, 5-10км КЛ, 21.11.2021</t>
  </si>
  <si>
    <t xml:space="preserve">        3. ВС, Хакасия, спринт КЛ, 27.11.2021</t>
  </si>
  <si>
    <t xml:space="preserve">        4. ВС, Хакасия, 10-15км СВ, 28.11.2021</t>
  </si>
  <si>
    <t xml:space="preserve">        5. ВС, Хакасия, спринт СВ, 30.11.2021</t>
  </si>
  <si>
    <t xml:space="preserve">        6. ВС (19-20), Тюмень, спринт СВ, 15.12.2021</t>
  </si>
  <si>
    <t xml:space="preserve">        7. ВС (19-20), Тюмень, 5-10км КЛ, 17.12.2021</t>
  </si>
  <si>
    <t xml:space="preserve">        8. ВС (19-20), Тюмень, 15-30км СВ МСТ, 19.12.2021</t>
  </si>
  <si>
    <t xml:space="preserve">        9. ВС, Новосибирск Кубок Сибири,спринт КЛ, 21.12.2021</t>
  </si>
  <si>
    <t xml:space="preserve">       10. ВС, Новосибирск Кубок Сибири, 5-10 км КЛ, 22.12.2021</t>
  </si>
  <si>
    <t xml:space="preserve">   ЮНИОРКИ 19-20 лет</t>
  </si>
  <si>
    <t xml:space="preserve">    спортивный сезон 2021-2022</t>
  </si>
  <si>
    <t xml:space="preserve">     1. ЭКР(1), Хакасия, спринт СВ, 20.11.2021</t>
  </si>
  <si>
    <t xml:space="preserve">     2. ЭКР(1), Хакасия, 5-10км КЛ, 21.11.2021</t>
  </si>
  <si>
    <t xml:space="preserve">     3. ВС, Хакасия, спринт КЛ, 27.11.2021</t>
  </si>
  <si>
    <t xml:space="preserve">     4. ВС, Хакасия, 10-15км СВ, 28.11.2021</t>
  </si>
  <si>
    <t xml:space="preserve">     5. ВС, Хакасия, спринт СВ, 30.11.2021</t>
  </si>
  <si>
    <t xml:space="preserve">     6. ВС, Хакасия, 10-15км КЛ, 01.12.2021</t>
  </si>
  <si>
    <t>Очки             ПР 21-23</t>
  </si>
  <si>
    <t>Очки                 ФКР</t>
  </si>
  <si>
    <t xml:space="preserve">   ЮНИОРКИ 21-23 года</t>
  </si>
  <si>
    <t xml:space="preserve">     7. ВС (21-23), Тюмень, спринт СВ, 14.12.2021</t>
  </si>
  <si>
    <t xml:space="preserve">     8. ВС (21-23), Тюмень, 10-15км КЛ, 16.12.2021</t>
  </si>
  <si>
    <t xml:space="preserve">     9. ВС (21-23),Тюмень, 15-30км СВ МСТ, 18.12.2021</t>
  </si>
  <si>
    <t xml:space="preserve">     10. ВС, Новосибирск Кубок Сибири,спринт КЛ, 21.12.2021</t>
  </si>
  <si>
    <t>11. ВС, Новосибирск Кубок Сибири, 5-10 км КЛ, 22.12.2021</t>
  </si>
  <si>
    <t>12. ЧНСО, 5-10 км СВ, 04.01.2022</t>
  </si>
  <si>
    <t>13. ЧНСО, спринт СВ, 05.01.2022</t>
  </si>
  <si>
    <t>14. ЭКР(IV), Кононовская, спринт СВ, 13.01.2022</t>
  </si>
  <si>
    <t>15. ЭКР(IV), Кононовская, 10 -15км СВ, 14.01.2022</t>
  </si>
  <si>
    <t>16. ЭКР(IV), Кононовская, 10 -15км пасьют КЛ, 16.01.2022</t>
  </si>
  <si>
    <t>17. ВС(21-23), Кононовская, 10-15км КЛ, 18.01.2022</t>
  </si>
  <si>
    <t>18. ПР (21-23), Кирово-Чепецк, спринт СВ, 26.01.2022</t>
  </si>
  <si>
    <t>19. ПР (21-23), Кирово-Чепецк, 5-10км КЛ, 27.01.2022</t>
  </si>
  <si>
    <t>20. ПР (21-23), Кирово-Чепецк, 15-30км СВ МСТ, 30.01.2022</t>
  </si>
  <si>
    <t>21. ФКР, Тюмень,10-15 км СВ, 23.02.2022</t>
  </si>
  <si>
    <t>22. ФКР, Тюмень, спринт КЛ, 24.02.2022</t>
  </si>
  <si>
    <t>23. ЧНСО, приз Губернатора, 25-50км КЛ, 06.03.2022</t>
  </si>
  <si>
    <t>24. ЧНСО, Ильичева, 10-15км СВ, 23.03.2022</t>
  </si>
  <si>
    <t>25. ЧР, Сыктывкар, спринт СВ, 26.03.2022</t>
  </si>
  <si>
    <t>26. ЧР, Сыктывкар, 15-30км скиатлон, 27.03.2022</t>
  </si>
  <si>
    <t>27. ЧР, Сыктывкар, 30-50км СВ МСТ скиатлон, 2-3.04.2022</t>
  </si>
  <si>
    <t>28. ЧР, Сыктывкар, 10-15км КЛ, 29.03.2022</t>
  </si>
  <si>
    <t>29. ВС, Апатиты, 5-10км СВ, 05.04.2022</t>
  </si>
  <si>
    <t>12. ВС, Новосибирск Кубок Сибири, 10-15 км СВ, 24.12.2021</t>
  </si>
  <si>
    <t>15. ЧФО, Красноярск, 10-15км СВ, 02.02.2022</t>
  </si>
  <si>
    <t>16. ЧФО, Красноярск, спринт СВ, 03.02.2022</t>
  </si>
  <si>
    <t>17. ЧФО, Красноярск, 10-15км КЛ, 06.02.2022</t>
  </si>
  <si>
    <t>18. ФКР, Тюмень,10-15 км СВ, 23.02.2022</t>
  </si>
  <si>
    <t>19. ФКР, Тюмень, спринт КЛ, 24.02.2022</t>
  </si>
  <si>
    <t>20. ФКР, Тюмень, скиатлон 15-30км, 27.02.2022</t>
  </si>
  <si>
    <t>21. ЧНСО, приз Губернатора, 25-50км КЛ, 06.03.2022</t>
  </si>
  <si>
    <t>22. ЧР, Сыктывкар, спринт СВ, 26.03.2022</t>
  </si>
  <si>
    <t>23. ЧР, Сыктывкар, 15-30км скиатлон, 27.03.2022</t>
  </si>
  <si>
    <t>24. ЧР, Сыктывкар, 30-50км СВ МСТ скиатлон, 2-3.04.2022</t>
  </si>
  <si>
    <t>25. ЧР, Сыктывкар, 10-15км КЛ, 29.03.2022</t>
  </si>
  <si>
    <t>26. ВС, Апатиты, 5-10км СВ, 05.04.2022</t>
  </si>
  <si>
    <t xml:space="preserve">    1. ЭКР(1), Хакасия, спринт СВ, 20.11.2021</t>
  </si>
  <si>
    <t xml:space="preserve">    2. ЭКР(1), Хакасия, 5-10км КЛ, 21.11.2021</t>
  </si>
  <si>
    <t xml:space="preserve">    3. ВС, Хакасия, спринт КЛ, 27.11.2021</t>
  </si>
  <si>
    <t xml:space="preserve">    4. ВС, Хакасия, 10-15км СВ, 28.11.2021</t>
  </si>
  <si>
    <t xml:space="preserve">    6. ВС, Хакасия, 10-15км КЛ, 01.12.2021</t>
  </si>
  <si>
    <t xml:space="preserve">    7. ВС (21-23), Тюмень, спринт СВ, 14.12.2021</t>
  </si>
  <si>
    <t xml:space="preserve">    8. ВС (21-23), Тюмень, 10-15км КЛ, 16.12.2021</t>
  </si>
  <si>
    <t xml:space="preserve">    9. ВС (21-23),Тюмень, 15-30км СВ МСТ, 18.12.2021</t>
  </si>
  <si>
    <t xml:space="preserve">   10. ВС, Новосибирск Кубок Сибири,спринт КЛ, 21.12.2021</t>
  </si>
  <si>
    <t xml:space="preserve">   ЖЕНЩИНЫ</t>
  </si>
  <si>
    <t>27. ЧР, Апатиты, 50км КЛ МСТ, 09.04.2022</t>
  </si>
  <si>
    <t>30. ЧР, Апатиты, 50км КЛ МСТ, 09.04.2022</t>
  </si>
  <si>
    <t>не идет в зачет</t>
  </si>
  <si>
    <t>Очки                 ПР 19-20</t>
  </si>
  <si>
    <t>Очки                  ПР 19-20</t>
  </si>
  <si>
    <t>Кулюкин</t>
  </si>
  <si>
    <t>За выпол. МС,КМС</t>
  </si>
  <si>
    <t>24. Спарт.уч.ФИНАЛ, Сыктывкар, 5-10 км СВ, 02.03.2022</t>
  </si>
  <si>
    <t>25. Спарт.уч.ФИНАЛ, Сыктывкар, 10-15км КЛ МСТ, 03.03.2022</t>
  </si>
  <si>
    <t>26. Спарт.уч.ФИНАЛ, Сыктывкар, спринт СВ, 05.03.2022</t>
  </si>
  <si>
    <t xml:space="preserve">18. Спарт.учащ. (2этап), Хакасия, 10-15км КЛ,19.01.2022 </t>
  </si>
  <si>
    <t xml:space="preserve">19. Спарт.учащ. (2этап), Хакасия, спринт СВ, 20.01.2022 </t>
  </si>
  <si>
    <t xml:space="preserve">20. Спарт.учащ. (2этап), Хакасия, 5-10км СВ, 22.01.2022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</si>
</sst>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4"/>
      <color theme="1"/>
      <name val="Calibri"/>
      <family val="2"/>
      <charset val="204"/>
    </font>
    <font>
      <sz val="20"/>
      <name val="Calibri"/>
      <family val="2"/>
      <charset val="204"/>
    </font>
    <font>
      <b/>
      <sz val="24"/>
      <name val="Calibri"/>
      <family val="2"/>
      <charset val="204"/>
    </font>
    <font>
      <sz val="13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6"/>
      <color theme="1"/>
      <name val="Calibri"/>
      <family val="2"/>
      <charset val="204"/>
    </font>
    <font>
      <sz val="14"/>
      <name val="Calibri"/>
      <family val="2"/>
      <charset val="204"/>
    </font>
    <font>
      <sz val="14"/>
      <color rgb="FFFF0000"/>
      <name val="Calibri"/>
      <family val="2"/>
      <charset val="204"/>
    </font>
    <font>
      <sz val="14"/>
      <color rgb="FF00B0F0"/>
      <name val="Calibri"/>
      <family val="2"/>
      <charset val="204"/>
    </font>
    <font>
      <sz val="13"/>
      <color rgb="FF00B0F0"/>
      <name val="Calibri"/>
      <family val="2"/>
      <charset val="204"/>
    </font>
    <font>
      <b/>
      <sz val="16"/>
      <color theme="1"/>
      <name val="Calibri"/>
      <family val="2"/>
      <charset val="204"/>
    </font>
    <font>
      <b/>
      <sz val="16"/>
      <color rgb="FF00B0F0"/>
      <name val="Calibri"/>
      <family val="2"/>
      <charset val="204"/>
    </font>
    <font>
      <sz val="14"/>
      <color rgb="FF00B0F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6"/>
      <color rgb="FFFF0000"/>
      <name val="Calibri"/>
      <family val="2"/>
      <charset val="204"/>
    </font>
    <font>
      <b/>
      <sz val="16"/>
      <name val="Calibri"/>
      <family val="2"/>
      <charset val="204"/>
    </font>
    <font>
      <b/>
      <sz val="16"/>
      <color rgb="FFC00000"/>
      <name val="Calibri"/>
      <family val="2"/>
      <charset val="204"/>
    </font>
    <font>
      <sz val="20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rgb="FFC00000"/>
      <name val="Calibri"/>
      <family val="2"/>
      <charset val="204"/>
    </font>
    <font>
      <b/>
      <sz val="14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20"/>
      <color theme="1"/>
      <name val="Calibri"/>
      <family val="2"/>
      <charset val="204"/>
    </font>
    <font>
      <b/>
      <sz val="24"/>
      <color theme="1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4">
    <xf numFmtId="0" fontId="0" fillId="0" borderId="0" xfId="0"/>
    <xf numFmtId="0" fontId="1" fillId="0" borderId="1" xfId="0" applyFont="1" applyBorder="1"/>
    <xf numFmtId="0" fontId="1" fillId="0" borderId="1" xfId="0" applyFont="1" applyFill="1" applyBorder="1"/>
    <xf numFmtId="0" fontId="1" fillId="0" borderId="7" xfId="0" applyFont="1" applyFill="1" applyBorder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9" xfId="0" applyFont="1" applyFill="1" applyBorder="1"/>
    <xf numFmtId="0" fontId="3" fillId="0" borderId="9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center" vertical="center"/>
    </xf>
    <xf numFmtId="0" fontId="3" fillId="0" borderId="11" xfId="0" applyFont="1" applyFill="1" applyBorder="1"/>
    <xf numFmtId="0" fontId="3" fillId="0" borderId="11" xfId="0" applyFont="1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2" xfId="0" applyFont="1" applyBorder="1"/>
    <xf numFmtId="0" fontId="3" fillId="0" borderId="1" xfId="0" applyFont="1" applyBorder="1"/>
    <xf numFmtId="0" fontId="3" fillId="0" borderId="9" xfId="0" applyFont="1" applyBorder="1"/>
    <xf numFmtId="0" fontId="3" fillId="0" borderId="11" xfId="0" applyFont="1" applyBorder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/>
    <xf numFmtId="0" fontId="3" fillId="0" borderId="1" xfId="0" applyFont="1" applyFill="1" applyBorder="1"/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Border="1"/>
    <xf numFmtId="0" fontId="10" fillId="0" borderId="1" xfId="0" applyFont="1" applyFill="1" applyBorder="1"/>
    <xf numFmtId="0" fontId="3" fillId="0" borderId="8" xfId="0" applyFont="1" applyFill="1" applyBorder="1"/>
    <xf numFmtId="0" fontId="3" fillId="0" borderId="7" xfId="0" applyFont="1" applyFill="1" applyBorder="1"/>
    <xf numFmtId="0" fontId="3" fillId="0" borderId="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/>
    </xf>
    <xf numFmtId="0" fontId="3" fillId="5" borderId="1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/>
    </xf>
    <xf numFmtId="0" fontId="3" fillId="0" borderId="6" xfId="0" applyFont="1" applyFill="1" applyBorder="1"/>
    <xf numFmtId="0" fontId="13" fillId="12" borderId="1" xfId="0" applyFont="1" applyFill="1" applyBorder="1" applyAlignment="1">
      <alignment horizontal="center" vertical="center"/>
    </xf>
    <xf numFmtId="0" fontId="13" fillId="12" borderId="1" xfId="0" applyFont="1" applyFill="1" applyBorder="1" applyAlignment="1">
      <alignment horizontal="center" vertical="center" wrapText="1"/>
    </xf>
    <xf numFmtId="0" fontId="13" fillId="12" borderId="1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textRotation="90" wrapText="1"/>
    </xf>
    <xf numFmtId="0" fontId="13" fillId="9" borderId="1" xfId="0" applyFont="1" applyFill="1" applyBorder="1" applyAlignment="1">
      <alignment horizontal="center" vertical="center" textRotation="90" wrapText="1"/>
    </xf>
    <xf numFmtId="0" fontId="13" fillId="2" borderId="1" xfId="0" applyFont="1" applyFill="1" applyBorder="1" applyAlignment="1">
      <alignment horizontal="center" vertical="center" textRotation="90" wrapText="1"/>
    </xf>
    <xf numFmtId="0" fontId="3" fillId="9" borderId="1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6" fillId="0" borderId="9" xfId="0" applyFont="1" applyFill="1" applyBorder="1"/>
    <xf numFmtId="0" fontId="16" fillId="0" borderId="11" xfId="0" applyFont="1" applyFill="1" applyBorder="1"/>
    <xf numFmtId="0" fontId="15" fillId="12" borderId="1" xfId="0" applyFont="1" applyFill="1" applyBorder="1" applyAlignment="1">
      <alignment vertical="center"/>
    </xf>
    <xf numFmtId="0" fontId="1" fillId="12" borderId="1" xfId="0" applyFont="1" applyFill="1" applyBorder="1" applyAlignment="1">
      <alignment vertical="center"/>
    </xf>
    <xf numFmtId="0" fontId="2" fillId="12" borderId="1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left"/>
    </xf>
    <xf numFmtId="0" fontId="5" fillId="0" borderId="11" xfId="0" applyFont="1" applyFill="1" applyBorder="1" applyAlignment="1">
      <alignment horizontal="left"/>
    </xf>
    <xf numFmtId="0" fontId="14" fillId="12" borderId="1" xfId="0" applyFont="1" applyFill="1" applyBorder="1" applyAlignment="1">
      <alignment vertical="center"/>
    </xf>
    <xf numFmtId="0" fontId="13" fillId="12" borderId="1" xfId="0" applyFont="1" applyFill="1" applyBorder="1" applyAlignment="1">
      <alignment vertical="center"/>
    </xf>
    <xf numFmtId="0" fontId="17" fillId="12" borderId="1" xfId="0" applyFont="1" applyFill="1" applyBorder="1" applyAlignment="1">
      <alignment vertical="center"/>
    </xf>
    <xf numFmtId="0" fontId="13" fillId="11" borderId="1" xfId="0" applyFont="1" applyFill="1" applyBorder="1" applyAlignment="1">
      <alignment horizontal="left" vertical="center" textRotation="90" wrapText="1"/>
    </xf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/>
    <xf numFmtId="0" fontId="3" fillId="7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3" fillId="10" borderId="1" xfId="0" applyFont="1" applyFill="1" applyBorder="1" applyAlignment="1">
      <alignment horizontal="center" vertical="center" textRotation="90" wrapText="1"/>
    </xf>
    <xf numFmtId="0" fontId="19" fillId="12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left"/>
    </xf>
    <xf numFmtId="0" fontId="16" fillId="0" borderId="9" xfId="0" applyFont="1" applyFill="1" applyBorder="1" applyAlignment="1">
      <alignment horizontal="left"/>
    </xf>
    <xf numFmtId="0" fontId="16" fillId="0" borderId="9" xfId="0" applyFont="1" applyFill="1" applyBorder="1" applyAlignment="1">
      <alignment horizontal="center"/>
    </xf>
    <xf numFmtId="0" fontId="16" fillId="0" borderId="0" xfId="0" applyFont="1" applyFill="1" applyBorder="1"/>
    <xf numFmtId="0" fontId="21" fillId="0" borderId="11" xfId="0" applyFont="1" applyFill="1" applyBorder="1" applyAlignment="1">
      <alignment horizontal="left"/>
    </xf>
    <xf numFmtId="0" fontId="22" fillId="0" borderId="11" xfId="0" applyFont="1" applyFill="1" applyBorder="1"/>
    <xf numFmtId="0" fontId="16" fillId="0" borderId="11" xfId="0" applyFont="1" applyFill="1" applyBorder="1" applyAlignment="1">
      <alignment horizontal="left"/>
    </xf>
    <xf numFmtId="0" fontId="16" fillId="0" borderId="11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center" vertical="center"/>
    </xf>
    <xf numFmtId="0" fontId="18" fillId="12" borderId="1" xfId="0" applyFont="1" applyFill="1" applyBorder="1" applyAlignment="1">
      <alignment horizontal="center" vertical="center" textRotation="90" wrapText="1"/>
    </xf>
    <xf numFmtId="0" fontId="10" fillId="0" borderId="0" xfId="0" applyFont="1" applyFill="1" applyBorder="1"/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/>
    </xf>
    <xf numFmtId="0" fontId="3" fillId="0" borderId="4" xfId="0" applyFont="1" applyBorder="1"/>
    <xf numFmtId="0" fontId="3" fillId="0" borderId="14" xfId="0" applyFont="1" applyBorder="1"/>
    <xf numFmtId="0" fontId="3" fillId="0" borderId="12" xfId="0" applyFont="1" applyBorder="1"/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center"/>
    </xf>
    <xf numFmtId="0" fontId="24" fillId="0" borderId="11" xfId="0" applyFont="1" applyFill="1" applyBorder="1"/>
    <xf numFmtId="0" fontId="3" fillId="0" borderId="11" xfId="0" applyFont="1" applyFill="1" applyBorder="1" applyAlignment="1">
      <alignment horizontal="left"/>
    </xf>
    <xf numFmtId="0" fontId="10" fillId="0" borderId="2" xfId="0" applyFont="1" applyFill="1" applyBorder="1"/>
    <xf numFmtId="0" fontId="14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/>
    </xf>
    <xf numFmtId="0" fontId="14" fillId="0" borderId="7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6" xfId="0" applyFont="1" applyFill="1" applyBorder="1"/>
    <xf numFmtId="0" fontId="13" fillId="5" borderId="7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4" xfId="0" applyFont="1" applyFill="1" applyBorder="1"/>
    <xf numFmtId="0" fontId="3" fillId="0" borderId="10" xfId="0" applyFont="1" applyFill="1" applyBorder="1"/>
    <xf numFmtId="0" fontId="2" fillId="12" borderId="1" xfId="0" applyFont="1" applyFill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9" fillId="0" borderId="7" xfId="0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25" fillId="0" borderId="0" xfId="0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/>
    </xf>
    <xf numFmtId="0" fontId="24" fillId="0" borderId="11" xfId="0" applyFont="1" applyFill="1" applyBorder="1" applyAlignment="1">
      <alignment horizontal="center"/>
    </xf>
    <xf numFmtId="0" fontId="25" fillId="0" borderId="4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6" fillId="0" borderId="9" xfId="0" applyFont="1" applyFill="1" applyBorder="1" applyAlignment="1">
      <alignment horizontal="left"/>
    </xf>
    <xf numFmtId="0" fontId="27" fillId="0" borderId="1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0" fontId="5" fillId="0" borderId="11" xfId="0" applyFont="1" applyBorder="1" applyAlignment="1">
      <alignment horizontal="left"/>
    </xf>
    <xf numFmtId="0" fontId="14" fillId="12" borderId="1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left" vertical="center"/>
    </xf>
    <xf numFmtId="0" fontId="7" fillId="5" borderId="0" xfId="0" applyFont="1" applyFill="1" applyBorder="1"/>
    <xf numFmtId="0" fontId="7" fillId="5" borderId="0" xfId="0" applyFont="1" applyFill="1" applyBorder="1" applyAlignment="1">
      <alignment horizontal="center" vertical="center"/>
    </xf>
    <xf numFmtId="0" fontId="10" fillId="5" borderId="0" xfId="0" applyFont="1" applyFill="1" applyBorder="1"/>
    <xf numFmtId="0" fontId="3" fillId="5" borderId="0" xfId="0" applyFont="1" applyFill="1" applyBorder="1"/>
    <xf numFmtId="0" fontId="3" fillId="5" borderId="2" xfId="0" applyFont="1" applyFill="1" applyBorder="1"/>
    <xf numFmtId="0" fontId="6" fillId="5" borderId="0" xfId="0" applyFont="1" applyFill="1" applyBorder="1"/>
    <xf numFmtId="0" fontId="6" fillId="5" borderId="0" xfId="0" applyFont="1" applyFill="1" applyBorder="1" applyAlignment="1">
      <alignment horizontal="center" vertical="center"/>
    </xf>
    <xf numFmtId="0" fontId="11" fillId="5" borderId="0" xfId="0" applyFont="1" applyFill="1" applyBorder="1"/>
    <xf numFmtId="0" fontId="3" fillId="0" borderId="1" xfId="0" applyFont="1" applyFill="1" applyBorder="1" applyAlignment="1">
      <alignment vertical="center"/>
    </xf>
    <xf numFmtId="0" fontId="3" fillId="5" borderId="0" xfId="0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center" vertical="center"/>
    </xf>
    <xf numFmtId="0" fontId="23" fillId="5" borderId="0" xfId="0" applyFont="1" applyFill="1" applyBorder="1"/>
    <xf numFmtId="0" fontId="11" fillId="5" borderId="0" xfId="0" applyFont="1" applyFill="1" applyBorder="1" applyAlignment="1">
      <alignment horizontal="left" vertical="center"/>
    </xf>
    <xf numFmtId="0" fontId="3" fillId="5" borderId="10" xfId="0" applyFont="1" applyFill="1" applyBorder="1"/>
    <xf numFmtId="0" fontId="3" fillId="5" borderId="0" xfId="0" applyFont="1" applyFill="1" applyBorder="1" applyAlignment="1">
      <alignment horizontal="left"/>
    </xf>
    <xf numFmtId="0" fontId="1" fillId="5" borderId="0" xfId="0" applyFont="1" applyFill="1" applyBorder="1"/>
    <xf numFmtId="0" fontId="1" fillId="5" borderId="0" xfId="0" applyFont="1" applyFill="1" applyBorder="1" applyAlignment="1">
      <alignment horizontal="left" vertical="center"/>
    </xf>
    <xf numFmtId="0" fontId="1" fillId="5" borderId="0" xfId="0" applyFont="1" applyFill="1" applyBorder="1" applyAlignment="1">
      <alignment horizontal="center" vertical="center"/>
    </xf>
    <xf numFmtId="0" fontId="25" fillId="5" borderId="0" xfId="0" applyFont="1" applyFill="1" applyBorder="1" applyAlignment="1">
      <alignment horizontal="center" vertical="center"/>
    </xf>
    <xf numFmtId="0" fontId="2" fillId="5" borderId="0" xfId="0" applyFont="1" applyFill="1" applyBorder="1"/>
    <xf numFmtId="0" fontId="1" fillId="5" borderId="2" xfId="0" applyFont="1" applyFill="1" applyBorder="1"/>
    <xf numFmtId="0" fontId="1" fillId="5" borderId="1" xfId="0" applyFont="1" applyFill="1" applyBorder="1"/>
    <xf numFmtId="0" fontId="15" fillId="5" borderId="0" xfId="0" applyFont="1" applyFill="1" applyBorder="1"/>
    <xf numFmtId="0" fontId="1" fillId="0" borderId="7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10" borderId="15" xfId="0" applyFont="1" applyFill="1" applyBorder="1" applyAlignment="1">
      <alignment horizontal="center" vertical="center"/>
    </xf>
    <xf numFmtId="0" fontId="1" fillId="10" borderId="13" xfId="0" applyFont="1" applyFill="1" applyBorder="1" applyAlignment="1">
      <alignment horizontal="center" vertical="center"/>
    </xf>
    <xf numFmtId="0" fontId="25" fillId="3" borderId="7" xfId="0" applyFont="1" applyFill="1" applyBorder="1" applyAlignment="1">
      <alignment horizontal="center" vertical="center"/>
    </xf>
    <xf numFmtId="0" fontId="25" fillId="3" borderId="6" xfId="0" applyFont="1" applyFill="1" applyBorder="1" applyAlignment="1">
      <alignment horizontal="center" vertical="center"/>
    </xf>
    <xf numFmtId="0" fontId="1" fillId="10" borderId="7" xfId="0" applyFont="1" applyFill="1" applyBorder="1" applyAlignment="1">
      <alignment horizontal="center" vertical="center"/>
    </xf>
    <xf numFmtId="0" fontId="1" fillId="10" borderId="6" xfId="0" applyFont="1" applyFill="1" applyBorder="1" applyAlignment="1">
      <alignment horizontal="center" vertical="center"/>
    </xf>
    <xf numFmtId="0" fontId="1" fillId="11" borderId="7" xfId="0" applyFont="1" applyFill="1" applyBorder="1" applyAlignment="1">
      <alignment horizontal="center" vertical="center"/>
    </xf>
    <xf numFmtId="0" fontId="1" fillId="11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10" borderId="7" xfId="0" applyFont="1" applyFill="1" applyBorder="1" applyAlignment="1">
      <alignment horizontal="center" vertical="center" wrapText="1"/>
    </xf>
    <xf numFmtId="0" fontId="8" fillId="10" borderId="6" xfId="0" applyFont="1" applyFill="1" applyBorder="1" applyAlignment="1">
      <alignment horizontal="center" vertical="center" wrapText="1"/>
    </xf>
    <xf numFmtId="0" fontId="8" fillId="11" borderId="7" xfId="0" applyFont="1" applyFill="1" applyBorder="1" applyAlignment="1">
      <alignment horizontal="center" vertical="center" wrapText="1"/>
    </xf>
    <xf numFmtId="0" fontId="8" fillId="11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8" fillId="10" borderId="15" xfId="0" applyFont="1" applyFill="1" applyBorder="1" applyAlignment="1">
      <alignment horizontal="center" vertical="center" wrapText="1"/>
    </xf>
    <xf numFmtId="0" fontId="8" fillId="10" borderId="13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center" vertical="center" wrapText="1"/>
    </xf>
    <xf numFmtId="0" fontId="8" fillId="9" borderId="6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3" fillId="11" borderId="7" xfId="0" applyFont="1" applyFill="1" applyBorder="1" applyAlignment="1">
      <alignment horizontal="center" vertical="center" wrapText="1"/>
    </xf>
    <xf numFmtId="0" fontId="13" fillId="11" borderId="6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24" fillId="9" borderId="1" xfId="0" applyFont="1" applyFill="1" applyBorder="1" applyAlignment="1">
      <alignment horizontal="center" vertical="center"/>
    </xf>
    <xf numFmtId="0" fontId="24" fillId="9" borderId="3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7"/>
  <sheetViews>
    <sheetView tabSelected="1" zoomScale="64" zoomScaleNormal="64" zoomScaleSheetLayoutView="70" workbookViewId="0">
      <pane xSplit="4" ySplit="15" topLeftCell="E16" activePane="bottomRight" state="frozen"/>
      <selection pane="topRight" activeCell="E1" sqref="E1"/>
      <selection pane="bottomLeft" activeCell="A18" sqref="A18"/>
      <selection pane="bottomRight" activeCell="AO23" sqref="AO23"/>
    </sheetView>
  </sheetViews>
  <sheetFormatPr defaultRowHeight="18.75" x14ac:dyDescent="0.3"/>
  <cols>
    <col min="1" max="1" width="15.7109375" style="8" customWidth="1"/>
    <col min="2" max="2" width="7" style="4" customWidth="1"/>
    <col min="3" max="3" width="32.140625" style="2" customWidth="1"/>
    <col min="4" max="4" width="12.7109375" style="4" customWidth="1"/>
    <col min="5" max="5" width="12.7109375" style="139" customWidth="1"/>
    <col min="6" max="8" width="12.7109375" style="4" customWidth="1"/>
    <col min="9" max="27" width="5" style="2" customWidth="1"/>
    <col min="28" max="28" width="4.7109375" style="9" customWidth="1"/>
    <col min="29" max="33" width="5.42578125" style="2" customWidth="1"/>
    <col min="34" max="34" width="5.42578125" style="4" customWidth="1"/>
    <col min="35" max="35" width="9.5703125" style="1" customWidth="1"/>
    <col min="36" max="16384" width="9.140625" style="1"/>
  </cols>
  <sheetData>
    <row r="1" spans="1:43" x14ac:dyDescent="0.3">
      <c r="A1" s="14"/>
      <c r="B1" s="12"/>
      <c r="C1" s="15"/>
      <c r="D1" s="12"/>
      <c r="E1" s="135"/>
      <c r="F1" s="12"/>
      <c r="G1" s="12"/>
      <c r="H1" s="12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65"/>
      <c r="AC1" s="15"/>
      <c r="AD1" s="15"/>
      <c r="AE1" s="15"/>
      <c r="AF1" s="15"/>
      <c r="AG1" s="15"/>
      <c r="AH1" s="12"/>
      <c r="AI1" s="13"/>
      <c r="AJ1" s="13"/>
      <c r="AK1" s="11"/>
    </row>
    <row r="2" spans="1:43" s="26" customFormat="1" ht="26.25" x14ac:dyDescent="0.4">
      <c r="A2" s="140" t="s">
        <v>322</v>
      </c>
      <c r="B2" s="19"/>
      <c r="C2" s="112"/>
      <c r="D2" s="112"/>
      <c r="E2" s="136"/>
      <c r="F2" s="112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 t="s">
        <v>289</v>
      </c>
      <c r="AC2" s="18"/>
      <c r="AD2" s="18"/>
      <c r="AE2" s="18"/>
      <c r="AF2" s="18"/>
      <c r="AG2" s="18"/>
      <c r="AH2" s="17"/>
      <c r="AI2" s="18"/>
      <c r="AJ2" s="18"/>
      <c r="AK2" s="18"/>
      <c r="AL2" s="18"/>
      <c r="AM2" s="18"/>
      <c r="AO2" s="18"/>
      <c r="AP2" s="18"/>
      <c r="AQ2" s="18"/>
    </row>
    <row r="3" spans="1:43" s="26" customFormat="1" ht="31.5" x14ac:dyDescent="0.5">
      <c r="A3" s="141" t="s">
        <v>377</v>
      </c>
      <c r="B3" s="114"/>
      <c r="C3" s="22"/>
      <c r="D3" s="22"/>
      <c r="E3" s="137"/>
      <c r="F3" s="22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0"/>
      <c r="AI3" s="21"/>
      <c r="AJ3" s="21"/>
      <c r="AK3" s="21"/>
      <c r="AL3" s="21"/>
      <c r="AM3" s="21"/>
      <c r="AO3" s="21"/>
      <c r="AP3" s="21"/>
      <c r="AQ3" s="21"/>
    </row>
    <row r="4" spans="1:43" x14ac:dyDescent="0.3">
      <c r="A4" s="14"/>
      <c r="B4" s="12"/>
      <c r="C4" s="15"/>
      <c r="D4" s="12"/>
      <c r="E4" s="135"/>
      <c r="F4" s="12"/>
      <c r="G4" s="12"/>
      <c r="H4" s="12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65"/>
      <c r="AC4" s="15"/>
      <c r="AD4" s="15"/>
      <c r="AE4" s="15"/>
      <c r="AF4" s="15"/>
      <c r="AG4" s="15"/>
      <c r="AH4" s="12"/>
      <c r="AI4" s="13"/>
      <c r="AJ4" s="13"/>
      <c r="AK4" s="11"/>
    </row>
    <row r="5" spans="1:43" s="172" customFormat="1" x14ac:dyDescent="0.3">
      <c r="A5" s="167" t="s">
        <v>368</v>
      </c>
      <c r="B5" s="166"/>
      <c r="C5" s="166"/>
      <c r="D5" s="168"/>
      <c r="E5" s="169"/>
      <c r="F5" s="166"/>
      <c r="G5" s="166" t="s">
        <v>336</v>
      </c>
      <c r="H5" s="168"/>
      <c r="I5" s="166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70" t="s">
        <v>360</v>
      </c>
      <c r="V5" s="166"/>
      <c r="W5" s="166"/>
      <c r="X5" s="166"/>
      <c r="Y5" s="166"/>
      <c r="Z5" s="166"/>
      <c r="AA5" s="166"/>
      <c r="AB5" s="170"/>
      <c r="AC5" s="166"/>
      <c r="AD5" s="166"/>
      <c r="AE5" s="166"/>
      <c r="AF5" s="166"/>
      <c r="AG5" s="166"/>
      <c r="AH5" s="168"/>
      <c r="AI5" s="166"/>
      <c r="AJ5" s="166"/>
      <c r="AK5" s="171"/>
    </row>
    <row r="6" spans="1:43" s="172" customFormat="1" x14ac:dyDescent="0.3">
      <c r="A6" s="167" t="s">
        <v>369</v>
      </c>
      <c r="B6" s="166"/>
      <c r="C6" s="166"/>
      <c r="D6" s="168"/>
      <c r="E6" s="169"/>
      <c r="F6" s="166"/>
      <c r="G6" s="166" t="s">
        <v>355</v>
      </c>
      <c r="H6" s="168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70" t="s">
        <v>361</v>
      </c>
      <c r="V6" s="166"/>
      <c r="W6" s="166"/>
      <c r="X6" s="166"/>
      <c r="Y6" s="166"/>
      <c r="Z6" s="166"/>
      <c r="AA6" s="166"/>
      <c r="AB6" s="170"/>
      <c r="AC6" s="166"/>
      <c r="AD6" s="166"/>
      <c r="AE6" s="166"/>
      <c r="AF6" s="166"/>
      <c r="AG6" s="166"/>
      <c r="AH6" s="168"/>
      <c r="AI6" s="166"/>
      <c r="AJ6" s="166"/>
      <c r="AK6" s="171"/>
    </row>
    <row r="7" spans="1:43" s="172" customFormat="1" x14ac:dyDescent="0.3">
      <c r="A7" s="167" t="s">
        <v>370</v>
      </c>
      <c r="B7" s="166"/>
      <c r="C7" s="166"/>
      <c r="D7" s="168"/>
      <c r="E7" s="169"/>
      <c r="F7" s="166"/>
      <c r="G7" s="173" t="s">
        <v>294</v>
      </c>
      <c r="H7" s="168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73" t="s">
        <v>362</v>
      </c>
      <c r="V7" s="166"/>
      <c r="W7" s="166"/>
      <c r="X7" s="166"/>
      <c r="Y7" s="166"/>
      <c r="Z7" s="166"/>
      <c r="AA7" s="166"/>
      <c r="AB7" s="170"/>
      <c r="AC7" s="166"/>
      <c r="AD7" s="166"/>
      <c r="AE7" s="166"/>
      <c r="AF7" s="166"/>
      <c r="AG7" s="166"/>
      <c r="AH7" s="168"/>
      <c r="AI7" s="166"/>
      <c r="AJ7" s="166"/>
      <c r="AK7" s="171"/>
    </row>
    <row r="8" spans="1:43" s="172" customFormat="1" x14ac:dyDescent="0.3">
      <c r="A8" s="167" t="s">
        <v>371</v>
      </c>
      <c r="B8" s="166"/>
      <c r="C8" s="166"/>
      <c r="D8" s="168"/>
      <c r="E8" s="169"/>
      <c r="F8" s="166"/>
      <c r="G8" s="173" t="s">
        <v>295</v>
      </c>
      <c r="H8" s="168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70" t="s">
        <v>363</v>
      </c>
      <c r="V8" s="166"/>
      <c r="W8" s="166"/>
      <c r="X8" s="166"/>
      <c r="Y8" s="166"/>
      <c r="Z8" s="166"/>
      <c r="AA8" s="166"/>
      <c r="AB8" s="170"/>
      <c r="AC8" s="166"/>
      <c r="AD8" s="166"/>
      <c r="AE8" s="166"/>
      <c r="AF8" s="166"/>
      <c r="AG8" s="166"/>
      <c r="AH8" s="168"/>
      <c r="AI8" s="166"/>
      <c r="AJ8" s="166"/>
      <c r="AK8" s="171"/>
    </row>
    <row r="9" spans="1:43" s="172" customFormat="1" x14ac:dyDescent="0.3">
      <c r="A9" s="167" t="s">
        <v>372</v>
      </c>
      <c r="B9" s="166"/>
      <c r="C9" s="166"/>
      <c r="D9" s="168"/>
      <c r="E9" s="169"/>
      <c r="F9" s="166"/>
      <c r="G9" s="166" t="s">
        <v>356</v>
      </c>
      <c r="H9" s="168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70" t="s">
        <v>364</v>
      </c>
      <c r="V9" s="166"/>
      <c r="W9" s="166"/>
      <c r="X9" s="166"/>
      <c r="Y9" s="166"/>
      <c r="Z9" s="166"/>
      <c r="AA9" s="166"/>
      <c r="AB9" s="170"/>
      <c r="AC9" s="166"/>
      <c r="AD9" s="166"/>
      <c r="AE9" s="166"/>
      <c r="AF9" s="166"/>
      <c r="AG9" s="166"/>
      <c r="AH9" s="168"/>
      <c r="AI9" s="166"/>
      <c r="AJ9" s="166"/>
      <c r="AK9" s="171"/>
    </row>
    <row r="10" spans="1:43" s="172" customFormat="1" x14ac:dyDescent="0.3">
      <c r="A10" s="167" t="s">
        <v>373</v>
      </c>
      <c r="B10" s="166"/>
      <c r="C10" s="166"/>
      <c r="D10" s="168"/>
      <c r="E10" s="169"/>
      <c r="F10" s="166"/>
      <c r="G10" s="166" t="s">
        <v>357</v>
      </c>
      <c r="H10" s="168"/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66"/>
      <c r="T10" s="166"/>
      <c r="U10" s="170" t="s">
        <v>365</v>
      </c>
      <c r="V10" s="166"/>
      <c r="W10" s="166"/>
      <c r="X10" s="166"/>
      <c r="Y10" s="166"/>
      <c r="Z10" s="166"/>
      <c r="AA10" s="166"/>
      <c r="AB10" s="170"/>
      <c r="AC10" s="166"/>
      <c r="AD10" s="166"/>
      <c r="AE10" s="166"/>
      <c r="AF10" s="166"/>
      <c r="AG10" s="166"/>
      <c r="AH10" s="168"/>
      <c r="AI10" s="166"/>
      <c r="AJ10" s="166"/>
      <c r="AK10" s="171"/>
    </row>
    <row r="11" spans="1:43" s="172" customFormat="1" x14ac:dyDescent="0.3">
      <c r="A11" s="167" t="s">
        <v>374</v>
      </c>
      <c r="B11" s="166"/>
      <c r="C11" s="166"/>
      <c r="D11" s="168"/>
      <c r="E11" s="169"/>
      <c r="F11" s="166"/>
      <c r="G11" s="166" t="s">
        <v>358</v>
      </c>
      <c r="H11" s="168"/>
      <c r="I11" s="166"/>
      <c r="J11" s="166"/>
      <c r="K11" s="166"/>
      <c r="L11" s="166"/>
      <c r="M11" s="166"/>
      <c r="N11" s="166"/>
      <c r="O11" s="166"/>
      <c r="P11" s="166"/>
      <c r="Q11" s="166"/>
      <c r="R11" s="166"/>
      <c r="S11" s="166"/>
      <c r="T11" s="166"/>
      <c r="U11" s="170" t="s">
        <v>366</v>
      </c>
      <c r="V11" s="166"/>
      <c r="W11" s="166"/>
      <c r="X11" s="166"/>
      <c r="Y11" s="166"/>
      <c r="Z11" s="166"/>
      <c r="AA11" s="166"/>
      <c r="AB11" s="170"/>
      <c r="AC11" s="166"/>
      <c r="AD11" s="166"/>
      <c r="AE11" s="166"/>
      <c r="AF11" s="166"/>
      <c r="AG11" s="166"/>
      <c r="AH11" s="168"/>
      <c r="AI11" s="166"/>
      <c r="AJ11" s="166"/>
      <c r="AK11" s="171"/>
    </row>
    <row r="12" spans="1:43" s="172" customFormat="1" x14ac:dyDescent="0.3">
      <c r="A12" s="166" t="s">
        <v>375</v>
      </c>
      <c r="B12" s="166"/>
      <c r="C12" s="166"/>
      <c r="D12" s="168"/>
      <c r="E12" s="169"/>
      <c r="F12" s="166"/>
      <c r="G12" s="170" t="s">
        <v>359</v>
      </c>
      <c r="H12" s="168"/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 t="s">
        <v>367</v>
      </c>
      <c r="V12" s="166"/>
      <c r="W12" s="166"/>
      <c r="X12" s="166"/>
      <c r="Y12" s="166"/>
      <c r="Z12" s="166"/>
      <c r="AA12" s="166"/>
      <c r="AB12" s="170"/>
      <c r="AC12" s="166"/>
      <c r="AD12" s="166"/>
      <c r="AE12" s="166"/>
      <c r="AF12" s="166"/>
      <c r="AG12" s="166"/>
      <c r="AH12" s="168"/>
      <c r="AI12" s="166"/>
      <c r="AJ12" s="166"/>
      <c r="AK12" s="171"/>
    </row>
    <row r="13" spans="1:43" s="172" customFormat="1" x14ac:dyDescent="0.3">
      <c r="A13" s="166" t="s">
        <v>376</v>
      </c>
      <c r="B13" s="166"/>
      <c r="C13" s="166"/>
      <c r="D13" s="168"/>
      <c r="E13" s="169"/>
      <c r="F13" s="168"/>
      <c r="G13" s="168"/>
      <c r="H13" s="168"/>
      <c r="I13" s="166"/>
      <c r="J13" s="166"/>
      <c r="K13" s="166"/>
      <c r="L13" s="166"/>
      <c r="M13" s="166"/>
      <c r="N13" s="166"/>
      <c r="O13" s="166"/>
      <c r="P13" s="166"/>
      <c r="Q13" s="166"/>
      <c r="R13" s="166"/>
      <c r="S13" s="166"/>
      <c r="T13" s="166"/>
      <c r="U13" s="170" t="s">
        <v>378</v>
      </c>
      <c r="V13" s="166"/>
      <c r="W13" s="166"/>
      <c r="X13" s="166"/>
      <c r="Y13" s="166"/>
      <c r="Z13" s="166"/>
      <c r="AA13" s="166"/>
      <c r="AB13" s="170"/>
      <c r="AC13" s="166"/>
      <c r="AD13" s="166"/>
      <c r="AE13" s="166"/>
      <c r="AF13" s="166"/>
      <c r="AG13" s="166"/>
      <c r="AH13" s="168"/>
      <c r="AI13" s="166"/>
      <c r="AJ13" s="166"/>
      <c r="AK13" s="171"/>
    </row>
    <row r="14" spans="1:43" ht="19.5" customHeight="1" x14ac:dyDescent="0.3">
      <c r="A14" s="14"/>
      <c r="B14" s="16"/>
      <c r="C14" s="15"/>
      <c r="D14" s="12"/>
      <c r="E14" s="135"/>
      <c r="F14" s="12"/>
      <c r="G14" s="12"/>
      <c r="H14" s="12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65"/>
      <c r="AC14" s="15"/>
      <c r="AD14" s="15"/>
      <c r="AE14" s="15"/>
      <c r="AF14" s="15"/>
      <c r="AG14" s="15"/>
      <c r="AH14" s="12"/>
      <c r="AI14" s="13"/>
      <c r="AJ14" s="13"/>
      <c r="AK14" s="11"/>
    </row>
    <row r="15" spans="1:43" s="5" customFormat="1" ht="93.75" customHeight="1" x14ac:dyDescent="0.3">
      <c r="A15" s="56" t="s">
        <v>258</v>
      </c>
      <c r="B15" s="57" t="s">
        <v>4</v>
      </c>
      <c r="C15" s="57" t="s">
        <v>3</v>
      </c>
      <c r="D15" s="100" t="s">
        <v>2</v>
      </c>
      <c r="E15" s="60" t="s">
        <v>259</v>
      </c>
      <c r="F15" s="61" t="s">
        <v>261</v>
      </c>
      <c r="G15" s="62" t="s">
        <v>262</v>
      </c>
      <c r="H15" s="87" t="s">
        <v>282</v>
      </c>
      <c r="I15" s="69">
        <v>1</v>
      </c>
      <c r="J15" s="69">
        <v>2</v>
      </c>
      <c r="K15" s="69">
        <v>3</v>
      </c>
      <c r="L15" s="69">
        <v>4</v>
      </c>
      <c r="M15" s="69">
        <v>6</v>
      </c>
      <c r="N15" s="69">
        <v>7</v>
      </c>
      <c r="O15" s="69">
        <v>8</v>
      </c>
      <c r="P15" s="69">
        <v>9</v>
      </c>
      <c r="Q15" s="69">
        <v>10</v>
      </c>
      <c r="R15" s="69">
        <v>11</v>
      </c>
      <c r="S15" s="69">
        <v>12</v>
      </c>
      <c r="T15" s="68">
        <v>13</v>
      </c>
      <c r="U15" s="68">
        <v>14</v>
      </c>
      <c r="V15" s="69">
        <v>15</v>
      </c>
      <c r="W15" s="69">
        <v>16</v>
      </c>
      <c r="X15" s="69">
        <v>17</v>
      </c>
      <c r="Y15" s="70">
        <v>18</v>
      </c>
      <c r="Z15" s="70">
        <v>19</v>
      </c>
      <c r="AA15" s="70">
        <v>20</v>
      </c>
      <c r="AB15" s="68">
        <v>21</v>
      </c>
      <c r="AC15" s="70">
        <v>22</v>
      </c>
      <c r="AD15" s="70">
        <v>23</v>
      </c>
      <c r="AE15" s="70">
        <v>24</v>
      </c>
      <c r="AF15" s="70">
        <v>25</v>
      </c>
      <c r="AG15" s="69">
        <v>26</v>
      </c>
      <c r="AH15" s="129">
        <v>27</v>
      </c>
      <c r="AI15" s="76" t="s">
        <v>330</v>
      </c>
      <c r="AJ15" s="76" t="s">
        <v>284</v>
      </c>
    </row>
    <row r="16" spans="1:43" x14ac:dyDescent="0.3">
      <c r="A16" s="180" t="s">
        <v>55</v>
      </c>
      <c r="B16" s="180">
        <v>1</v>
      </c>
      <c r="C16" s="180" t="s">
        <v>87</v>
      </c>
      <c r="D16" s="180">
        <v>1996</v>
      </c>
      <c r="E16" s="188">
        <f t="shared" ref="E16" si="0">F16+G16+H16</f>
        <v>365</v>
      </c>
      <c r="F16" s="182">
        <f>I16+J16+K16+L16+M16+N16+O16+P16+Q16+R16+S16+V16+W16+X16+Y16+Z16+AA16+AC16+AD16+AE16+AF16+AG16+AH16</f>
        <v>305</v>
      </c>
      <c r="G16" s="184">
        <f>T16+U16+AB16</f>
        <v>40</v>
      </c>
      <c r="H16" s="190">
        <v>20</v>
      </c>
      <c r="I16" s="3"/>
      <c r="J16" s="3">
        <v>12</v>
      </c>
      <c r="K16" s="3">
        <v>5</v>
      </c>
      <c r="L16" s="3">
        <v>13</v>
      </c>
      <c r="M16" s="3">
        <v>19</v>
      </c>
      <c r="N16" s="3"/>
      <c r="O16" s="3"/>
      <c r="P16" s="3"/>
      <c r="Q16" s="3"/>
      <c r="R16" s="3"/>
      <c r="S16" s="3">
        <v>31</v>
      </c>
      <c r="T16" s="3">
        <v>20</v>
      </c>
      <c r="U16" s="3">
        <v>20</v>
      </c>
      <c r="V16" s="3">
        <v>35</v>
      </c>
      <c r="W16" s="3">
        <v>24</v>
      </c>
      <c r="X16" s="3">
        <v>35</v>
      </c>
      <c r="Y16" s="3"/>
      <c r="Z16" s="3"/>
      <c r="AA16" s="3"/>
      <c r="AB16" s="3"/>
      <c r="AC16" s="3"/>
      <c r="AD16" s="3">
        <v>23</v>
      </c>
      <c r="AE16" s="3">
        <v>28</v>
      </c>
      <c r="AF16" s="3"/>
      <c r="AG16" s="3">
        <v>40</v>
      </c>
      <c r="AH16" s="126">
        <v>40</v>
      </c>
      <c r="AI16" s="192">
        <f>Y16+Z16+AA16</f>
        <v>0</v>
      </c>
      <c r="AJ16" s="192">
        <f>AC16+AD16+AE16+AF16+AH16</f>
        <v>91</v>
      </c>
    </row>
    <row r="17" spans="1:37" x14ac:dyDescent="0.3">
      <c r="A17" s="181"/>
      <c r="B17" s="181"/>
      <c r="C17" s="181"/>
      <c r="D17" s="181"/>
      <c r="E17" s="189"/>
      <c r="F17" s="183"/>
      <c r="G17" s="185"/>
      <c r="H17" s="191"/>
      <c r="I17" s="98" t="s">
        <v>125</v>
      </c>
      <c r="J17" s="98" t="s">
        <v>148</v>
      </c>
      <c r="K17" s="98" t="s">
        <v>143</v>
      </c>
      <c r="L17" s="98" t="s">
        <v>124</v>
      </c>
      <c r="M17" s="98" t="s">
        <v>195</v>
      </c>
      <c r="N17" s="98"/>
      <c r="O17" s="98"/>
      <c r="P17" s="98"/>
      <c r="Q17" s="98"/>
      <c r="R17" s="98"/>
      <c r="S17" s="98" t="s">
        <v>207</v>
      </c>
      <c r="T17" s="98" t="s">
        <v>205</v>
      </c>
      <c r="U17" s="98" t="s">
        <v>205</v>
      </c>
      <c r="V17" s="98" t="s">
        <v>206</v>
      </c>
      <c r="W17" s="98" t="s">
        <v>219</v>
      </c>
      <c r="X17" s="98" t="s">
        <v>206</v>
      </c>
      <c r="Y17" s="98"/>
      <c r="Z17" s="98"/>
      <c r="AA17" s="98"/>
      <c r="AB17" s="98"/>
      <c r="AC17" s="98" t="s">
        <v>150</v>
      </c>
      <c r="AD17" s="98" t="s">
        <v>124</v>
      </c>
      <c r="AE17" s="98" t="s">
        <v>142</v>
      </c>
      <c r="AF17" s="98"/>
      <c r="AG17" s="98" t="s">
        <v>207</v>
      </c>
      <c r="AH17" s="99" t="s">
        <v>208</v>
      </c>
      <c r="AI17" s="193"/>
      <c r="AJ17" s="193"/>
    </row>
    <row r="18" spans="1:37" x14ac:dyDescent="0.3">
      <c r="A18" s="180" t="s">
        <v>52</v>
      </c>
      <c r="B18" s="180">
        <v>2</v>
      </c>
      <c r="C18" s="180" t="s">
        <v>10</v>
      </c>
      <c r="D18" s="180">
        <v>1999</v>
      </c>
      <c r="E18" s="188">
        <f t="shared" ref="E18" si="1">F18+G18+H18</f>
        <v>161</v>
      </c>
      <c r="F18" s="182">
        <f t="shared" ref="F18" si="2">I18+J18+K18+L18+M18+N18+O18+P18+Q18+R18+S18+V18+W18+X18+Y18+Z18+AA18+AC18+AD18+AE18+AF18+AG18+AH18</f>
        <v>141</v>
      </c>
      <c r="G18" s="184">
        <f t="shared" ref="G18" si="3">T18+U18+AB18</f>
        <v>0</v>
      </c>
      <c r="H18" s="190">
        <v>20</v>
      </c>
      <c r="I18" s="3"/>
      <c r="J18" s="3">
        <v>5</v>
      </c>
      <c r="K18" s="3"/>
      <c r="L18" s="3">
        <v>8</v>
      </c>
      <c r="M18" s="3"/>
      <c r="N18" s="3"/>
      <c r="O18" s="3">
        <v>21</v>
      </c>
      <c r="P18" s="3">
        <v>37</v>
      </c>
      <c r="Q18" s="3">
        <v>24</v>
      </c>
      <c r="R18" s="3">
        <v>27</v>
      </c>
      <c r="S18" s="3"/>
      <c r="T18" s="3"/>
      <c r="U18" s="3"/>
      <c r="V18" s="3"/>
      <c r="W18" s="3"/>
      <c r="X18" s="3"/>
      <c r="Y18" s="3"/>
      <c r="Z18" s="3"/>
      <c r="AA18" s="3">
        <v>19</v>
      </c>
      <c r="AB18" s="3"/>
      <c r="AC18" s="3"/>
      <c r="AD18" s="3"/>
      <c r="AE18" s="3"/>
      <c r="AF18" s="3"/>
      <c r="AG18" s="3"/>
      <c r="AH18" s="174"/>
      <c r="AI18" s="192">
        <f t="shared" ref="AI18" si="4">Y18+Z18+AA18</f>
        <v>19</v>
      </c>
      <c r="AJ18" s="192">
        <f t="shared" ref="AJ18" si="5">AC18+AD18+AE18+AF18+AH18</f>
        <v>0</v>
      </c>
    </row>
    <row r="19" spans="1:37" x14ac:dyDescent="0.3">
      <c r="A19" s="181"/>
      <c r="B19" s="181"/>
      <c r="C19" s="181"/>
      <c r="D19" s="181"/>
      <c r="E19" s="189"/>
      <c r="F19" s="183"/>
      <c r="G19" s="185"/>
      <c r="H19" s="191"/>
      <c r="I19" s="98"/>
      <c r="J19" s="98" t="s">
        <v>143</v>
      </c>
      <c r="K19" s="98" t="s">
        <v>168</v>
      </c>
      <c r="L19" s="98" t="s">
        <v>178</v>
      </c>
      <c r="M19" s="98"/>
      <c r="N19" s="98" t="s">
        <v>127</v>
      </c>
      <c r="O19" s="98" t="s">
        <v>191</v>
      </c>
      <c r="P19" s="98" t="s">
        <v>123</v>
      </c>
      <c r="Q19" s="98" t="s">
        <v>219</v>
      </c>
      <c r="R19" s="98" t="s">
        <v>123</v>
      </c>
      <c r="S19" s="98"/>
      <c r="T19" s="98"/>
      <c r="U19" s="98"/>
      <c r="V19" s="98"/>
      <c r="W19" s="98" t="s">
        <v>167</v>
      </c>
      <c r="X19" s="98"/>
      <c r="Y19" s="98" t="s">
        <v>127</v>
      </c>
      <c r="Z19" s="98"/>
      <c r="AA19" s="98" t="s">
        <v>215</v>
      </c>
      <c r="AB19" s="98"/>
      <c r="AC19" s="98"/>
      <c r="AD19" s="98" t="s">
        <v>144</v>
      </c>
      <c r="AE19" s="98"/>
      <c r="AF19" s="98" t="s">
        <v>227</v>
      </c>
      <c r="AG19" s="98"/>
      <c r="AH19" s="175"/>
      <c r="AI19" s="193"/>
      <c r="AJ19" s="193"/>
    </row>
    <row r="20" spans="1:37" x14ac:dyDescent="0.3">
      <c r="A20" s="180" t="s">
        <v>54</v>
      </c>
      <c r="B20" s="180">
        <v>3</v>
      </c>
      <c r="C20" s="180" t="s">
        <v>25</v>
      </c>
      <c r="D20" s="180">
        <v>1991</v>
      </c>
      <c r="E20" s="188">
        <f t="shared" ref="E20" si="6">F20+G20+H20</f>
        <v>50</v>
      </c>
      <c r="F20" s="182">
        <f t="shared" ref="F20" si="7">I20+J20+K20+L20+M20+N20+O20+P20+Q20+R20+S20+V20+W20+X20+Y20+Z20+AA20+AC20+AD20+AE20+AF20+AG20+AH20</f>
        <v>30</v>
      </c>
      <c r="G20" s="184">
        <f t="shared" ref="G20" si="8">T20+U20+AB20</f>
        <v>0</v>
      </c>
      <c r="H20" s="190">
        <v>20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15</v>
      </c>
      <c r="AA20" s="3"/>
      <c r="AB20" s="3"/>
      <c r="AC20" s="3">
        <v>15</v>
      </c>
      <c r="AD20" s="3"/>
      <c r="AE20" s="3"/>
      <c r="AF20" s="3"/>
      <c r="AG20" s="3"/>
      <c r="AH20" s="174"/>
      <c r="AI20" s="192">
        <f t="shared" ref="AI20" si="9">Y20+Z20+AA20</f>
        <v>15</v>
      </c>
      <c r="AJ20" s="192">
        <f t="shared" ref="AJ20" si="10">AC20+AD20+AE20+AF20+AH20</f>
        <v>15</v>
      </c>
    </row>
    <row r="21" spans="1:37" s="2" customFormat="1" x14ac:dyDescent="0.3">
      <c r="A21" s="181"/>
      <c r="B21" s="181"/>
      <c r="C21" s="181"/>
      <c r="D21" s="181"/>
      <c r="E21" s="189"/>
      <c r="F21" s="183"/>
      <c r="G21" s="185"/>
      <c r="H21" s="191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 t="s">
        <v>143</v>
      </c>
      <c r="AA21" s="98"/>
      <c r="AB21" s="98"/>
      <c r="AC21" s="98" t="s">
        <v>143</v>
      </c>
      <c r="AD21" s="98"/>
      <c r="AE21" s="98"/>
      <c r="AF21" s="98" t="s">
        <v>129</v>
      </c>
      <c r="AG21" s="98"/>
      <c r="AH21" s="175"/>
      <c r="AI21" s="193"/>
      <c r="AJ21" s="193"/>
    </row>
    <row r="22" spans="1:37" x14ac:dyDescent="0.3">
      <c r="A22" s="180" t="s">
        <v>52</v>
      </c>
      <c r="B22" s="180">
        <v>4</v>
      </c>
      <c r="C22" s="180" t="s">
        <v>26</v>
      </c>
      <c r="D22" s="180">
        <v>1999</v>
      </c>
      <c r="E22" s="188">
        <f t="shared" ref="E22" si="11">F22+G22+H22</f>
        <v>12</v>
      </c>
      <c r="F22" s="182">
        <f t="shared" ref="F22" si="12">I22+J22+K22+L22+M22+N22+O22+P22+Q22+R22+S22+V22+W22+X22+Y22+Z22+AA22+AC22+AD22+AE22+AF22+AG22+AH22</f>
        <v>12</v>
      </c>
      <c r="G22" s="184">
        <f t="shared" ref="G22" si="13">T22+U22+AB22</f>
        <v>0</v>
      </c>
      <c r="H22" s="190"/>
      <c r="I22" s="3"/>
      <c r="J22" s="3"/>
      <c r="K22" s="3"/>
      <c r="L22" s="3"/>
      <c r="M22" s="3"/>
      <c r="N22" s="3"/>
      <c r="O22" s="3"/>
      <c r="P22" s="3"/>
      <c r="Q22" s="3">
        <v>12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174"/>
      <c r="AI22" s="192">
        <f t="shared" ref="AI22" si="14">Y22+Z22+AA22</f>
        <v>0</v>
      </c>
      <c r="AJ22" s="192">
        <f t="shared" ref="AJ22" si="15">AC22+AD22+AE22+AF22+AH22</f>
        <v>0</v>
      </c>
    </row>
    <row r="23" spans="1:37" x14ac:dyDescent="0.3">
      <c r="A23" s="181"/>
      <c r="B23" s="181"/>
      <c r="C23" s="181"/>
      <c r="D23" s="181"/>
      <c r="E23" s="189"/>
      <c r="F23" s="183"/>
      <c r="G23" s="185"/>
      <c r="H23" s="191"/>
      <c r="I23" s="98"/>
      <c r="J23" s="98"/>
      <c r="K23" s="98"/>
      <c r="L23" s="98"/>
      <c r="M23" s="98"/>
      <c r="N23" s="98"/>
      <c r="O23" s="98"/>
      <c r="P23" s="98"/>
      <c r="Q23" s="98" t="s">
        <v>191</v>
      </c>
      <c r="R23" s="98" t="s">
        <v>126</v>
      </c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175"/>
      <c r="AI23" s="193"/>
      <c r="AJ23" s="193"/>
    </row>
    <row r="24" spans="1:37" x14ac:dyDescent="0.3">
      <c r="A24" s="180" t="s">
        <v>54</v>
      </c>
      <c r="B24" s="180">
        <v>5</v>
      </c>
      <c r="C24" s="180" t="s">
        <v>92</v>
      </c>
      <c r="D24" s="180">
        <v>1998</v>
      </c>
      <c r="E24" s="188">
        <f t="shared" ref="E24" si="16">F24+G24+H24</f>
        <v>1</v>
      </c>
      <c r="F24" s="182">
        <f t="shared" ref="F24" si="17">I24+J24+K24+L24+M24+N24+O24+P24+Q24+R24+S24+V24+W24+X24+Y24+Z24+AA24+AC24+AD24+AE24+AF24+AG24+AH24</f>
        <v>0</v>
      </c>
      <c r="G24" s="184">
        <f t="shared" ref="G24" si="18">T24+U24+AB24</f>
        <v>1</v>
      </c>
      <c r="H24" s="186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174"/>
      <c r="AI24" s="192">
        <f t="shared" ref="AI24" si="19">Y24+Z24+AA24</f>
        <v>0</v>
      </c>
      <c r="AJ24" s="192">
        <f t="shared" ref="AJ24" si="20">AC24+AD24+AE24+AF24+AH24</f>
        <v>0</v>
      </c>
    </row>
    <row r="25" spans="1:37" x14ac:dyDescent="0.3">
      <c r="A25" s="181"/>
      <c r="B25" s="181"/>
      <c r="C25" s="181"/>
      <c r="D25" s="181"/>
      <c r="E25" s="189"/>
      <c r="F25" s="183"/>
      <c r="G25" s="185"/>
      <c r="H25" s="187"/>
      <c r="I25" s="98"/>
      <c r="J25" s="98"/>
      <c r="K25" s="98"/>
      <c r="L25" s="98"/>
      <c r="M25" s="98"/>
      <c r="N25" s="98"/>
      <c r="O25" s="98"/>
      <c r="P25" s="98"/>
      <c r="Q25" s="98" t="s">
        <v>178</v>
      </c>
      <c r="R25" s="98" t="s">
        <v>172</v>
      </c>
      <c r="S25" s="98"/>
      <c r="T25" s="98" t="s">
        <v>213</v>
      </c>
      <c r="U25" s="98" t="s">
        <v>212</v>
      </c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175"/>
      <c r="AI25" s="193"/>
      <c r="AJ25" s="193"/>
    </row>
    <row r="26" spans="1:37" x14ac:dyDescent="0.3">
      <c r="A26" s="180" t="s">
        <v>383</v>
      </c>
      <c r="B26" s="180">
        <v>6</v>
      </c>
      <c r="C26" s="180" t="s">
        <v>1</v>
      </c>
      <c r="D26" s="180">
        <v>1996</v>
      </c>
      <c r="E26" s="188">
        <f t="shared" ref="E26" si="21">F26+G26+H26</f>
        <v>0</v>
      </c>
      <c r="F26" s="182">
        <f t="shared" ref="F26" si="22">I26+J26+K26+L26+M26+N26+O26+P26+Q26+R26+S26+V26+W26+X26+Y26+Z26+AA26+AC26+AD26+AE26+AF26+AG26+AH26</f>
        <v>0</v>
      </c>
      <c r="G26" s="184">
        <f t="shared" ref="G26" si="23">T26+U26+AB26</f>
        <v>0</v>
      </c>
      <c r="H26" s="190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174"/>
      <c r="AI26" s="192">
        <f t="shared" ref="AI26" si="24">Y26+Z26+AA26</f>
        <v>0</v>
      </c>
      <c r="AJ26" s="192">
        <f t="shared" ref="AJ26" si="25">AC26+AD26+AE26+AF26+AH26</f>
        <v>0</v>
      </c>
    </row>
    <row r="27" spans="1:37" x14ac:dyDescent="0.3">
      <c r="A27" s="181"/>
      <c r="B27" s="181"/>
      <c r="C27" s="181"/>
      <c r="D27" s="181"/>
      <c r="E27" s="189"/>
      <c r="F27" s="183"/>
      <c r="G27" s="185"/>
      <c r="H27" s="191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175"/>
      <c r="AI27" s="193"/>
      <c r="AJ27" s="193"/>
    </row>
    <row r="28" spans="1:37" x14ac:dyDescent="0.3">
      <c r="A28" s="180" t="s">
        <v>53</v>
      </c>
      <c r="B28" s="180">
        <v>7</v>
      </c>
      <c r="C28" s="180" t="s">
        <v>85</v>
      </c>
      <c r="D28" s="180">
        <v>1992</v>
      </c>
      <c r="E28" s="188">
        <f>F28+G28+H28</f>
        <v>0</v>
      </c>
      <c r="F28" s="182">
        <f>I28+J28+K28+L28+M28+N28+O28+P28+Q28+R28+S28+V28+W28+X28+Y28+Z28+AA28+AC28+AD28+AE28+AF28+AG28+AH28</f>
        <v>0</v>
      </c>
      <c r="G28" s="184">
        <f>T28+U28+AB28</f>
        <v>0</v>
      </c>
      <c r="H28" s="190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174"/>
      <c r="AI28" s="192">
        <f t="shared" ref="AI28" si="26">Y28+Z28+AA28</f>
        <v>0</v>
      </c>
      <c r="AJ28" s="192">
        <f t="shared" ref="AJ28" si="27">AC28+AD28+AE28+AF28+AH28</f>
        <v>0</v>
      </c>
    </row>
    <row r="29" spans="1:37" s="2" customFormat="1" x14ac:dyDescent="0.3">
      <c r="A29" s="181"/>
      <c r="B29" s="181"/>
      <c r="C29" s="181"/>
      <c r="D29" s="181"/>
      <c r="E29" s="189"/>
      <c r="F29" s="183"/>
      <c r="G29" s="185"/>
      <c r="H29" s="191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175"/>
      <c r="AI29" s="193"/>
      <c r="AJ29" s="193"/>
    </row>
    <row r="30" spans="1:37" x14ac:dyDescent="0.3">
      <c r="A30" s="6"/>
      <c r="B30" s="10"/>
      <c r="C30" s="7"/>
      <c r="D30" s="10"/>
      <c r="E30" s="138"/>
      <c r="F30" s="10"/>
      <c r="G30" s="10"/>
      <c r="H30" s="10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127"/>
      <c r="AC30" s="7"/>
      <c r="AD30" s="7"/>
      <c r="AE30" s="7"/>
      <c r="AF30" s="7"/>
      <c r="AG30" s="7"/>
      <c r="AH30" s="10"/>
      <c r="AI30" s="130"/>
      <c r="AJ30" s="131"/>
      <c r="AK30" s="11"/>
    </row>
    <row r="35" spans="39:39" x14ac:dyDescent="0.3">
      <c r="AM35" s="98"/>
    </row>
    <row r="36" spans="39:39" x14ac:dyDescent="0.3">
      <c r="AM36" s="3"/>
    </row>
    <row r="37" spans="39:39" x14ac:dyDescent="0.3">
      <c r="AM37" s="98"/>
    </row>
  </sheetData>
  <sheetProtection algorithmName="SHA-512" hashValue="z8rGrv2u173q3kg+GiM3UsstxvzhyDJ/0ufrFC49Rl78qj6sP8rfmPpRCVuUR97qQXGzo63DnaVRSCGe6Ql59A==" saltValue="gDs/OIKUWdPZGyO2IBeMVw==" spinCount="100000" sheet="1" objects="1" scenarios="1"/>
  <sortState ref="A18:CK312">
    <sortCondition ref="D18:D312"/>
  </sortState>
  <mergeCells count="70">
    <mergeCell ref="AJ22:AJ23"/>
    <mergeCell ref="AI26:AI27"/>
    <mergeCell ref="AJ26:AJ27"/>
    <mergeCell ref="AI28:AI29"/>
    <mergeCell ref="AJ28:AJ29"/>
    <mergeCell ref="AJ18:AJ19"/>
    <mergeCell ref="AI16:AI17"/>
    <mergeCell ref="AJ16:AJ17"/>
    <mergeCell ref="AI20:AI21"/>
    <mergeCell ref="AJ20:AJ21"/>
    <mergeCell ref="AI24:AI25"/>
    <mergeCell ref="AJ24:AJ25"/>
    <mergeCell ref="F28:F29"/>
    <mergeCell ref="G28:G29"/>
    <mergeCell ref="H28:H29"/>
    <mergeCell ref="AI18:AI19"/>
    <mergeCell ref="AI22:AI23"/>
    <mergeCell ref="A28:A29"/>
    <mergeCell ref="B28:B29"/>
    <mergeCell ref="C28:C29"/>
    <mergeCell ref="D28:D29"/>
    <mergeCell ref="E28:E29"/>
    <mergeCell ref="F22:F23"/>
    <mergeCell ref="G22:G23"/>
    <mergeCell ref="H22:H23"/>
    <mergeCell ref="A26:A27"/>
    <mergeCell ref="B26:B27"/>
    <mergeCell ref="C26:C27"/>
    <mergeCell ref="D26:D27"/>
    <mergeCell ref="E26:E27"/>
    <mergeCell ref="F26:F27"/>
    <mergeCell ref="G26:G27"/>
    <mergeCell ref="H26:H27"/>
    <mergeCell ref="A22:A23"/>
    <mergeCell ref="B22:B23"/>
    <mergeCell ref="C22:C23"/>
    <mergeCell ref="F16:F17"/>
    <mergeCell ref="G16:G17"/>
    <mergeCell ref="H16:H17"/>
    <mergeCell ref="A20:A21"/>
    <mergeCell ref="B20:B21"/>
    <mergeCell ref="C20:C21"/>
    <mergeCell ref="D20:D21"/>
    <mergeCell ref="E20:E21"/>
    <mergeCell ref="F20:F21"/>
    <mergeCell ref="G20:G21"/>
    <mergeCell ref="H20:H21"/>
    <mergeCell ref="A16:A17"/>
    <mergeCell ref="B16:B17"/>
    <mergeCell ref="C16:C17"/>
    <mergeCell ref="D16:D17"/>
    <mergeCell ref="E16:E17"/>
    <mergeCell ref="A24:A25"/>
    <mergeCell ref="F24:F25"/>
    <mergeCell ref="G24:G25"/>
    <mergeCell ref="H24:H25"/>
    <mergeCell ref="A18:A19"/>
    <mergeCell ref="B18:B19"/>
    <mergeCell ref="C18:C19"/>
    <mergeCell ref="D18:D19"/>
    <mergeCell ref="E18:E19"/>
    <mergeCell ref="F18:F19"/>
    <mergeCell ref="G18:G19"/>
    <mergeCell ref="H18:H19"/>
    <mergeCell ref="B24:B25"/>
    <mergeCell ref="C24:C25"/>
    <mergeCell ref="D24:D25"/>
    <mergeCell ref="E24:E25"/>
    <mergeCell ref="D22:D23"/>
    <mergeCell ref="E22:E23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rowBreaks count="1" manualBreakCount="1">
    <brk id="29" max="16383" man="1"/>
  </rowBreaks>
  <colBreaks count="1" manualBreakCount="1">
    <brk id="3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10"/>
  <sheetViews>
    <sheetView zoomScale="62" zoomScaleNormal="62" workbookViewId="0">
      <selection activeCell="L36" sqref="L36"/>
    </sheetView>
  </sheetViews>
  <sheetFormatPr defaultRowHeight="18.75" x14ac:dyDescent="0.3"/>
  <cols>
    <col min="1" max="1" width="15.7109375" style="80" customWidth="1"/>
    <col min="2" max="2" width="7" style="45" customWidth="1"/>
    <col min="3" max="3" width="32.140625" style="81" customWidth="1"/>
    <col min="4" max="4" width="10.7109375" style="45" customWidth="1"/>
    <col min="5" max="5" width="10.42578125" style="40" customWidth="1"/>
    <col min="6" max="8" width="10.140625" style="40" customWidth="1"/>
    <col min="9" max="9" width="10" style="40" customWidth="1"/>
    <col min="10" max="26" width="5" style="38" customWidth="1"/>
    <col min="27" max="27" width="5.42578125" style="38" customWidth="1"/>
    <col min="28" max="28" width="5" style="38" customWidth="1"/>
    <col min="29" max="29" width="6.140625" style="38" customWidth="1"/>
    <col min="30" max="31" width="5" style="38" customWidth="1"/>
    <col min="32" max="32" width="4.7109375" style="115" customWidth="1"/>
    <col min="33" max="37" width="5.42578125" style="38" customWidth="1"/>
    <col min="38" max="39" width="5.5703125" style="28" customWidth="1"/>
    <col min="40" max="16384" width="9.140625" style="28"/>
  </cols>
  <sheetData>
    <row r="1" spans="1:46" x14ac:dyDescent="0.3">
      <c r="A1" s="24"/>
      <c r="B1" s="25"/>
      <c r="C1" s="26"/>
      <c r="D1" s="25"/>
      <c r="E1" s="25"/>
      <c r="F1" s="25"/>
      <c r="G1" s="25"/>
      <c r="H1" s="25"/>
      <c r="I1" s="25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101"/>
      <c r="AG1" s="26"/>
      <c r="AH1" s="26"/>
      <c r="AI1" s="26"/>
      <c r="AJ1" s="26"/>
      <c r="AK1" s="26"/>
      <c r="AL1" s="23"/>
      <c r="AM1" s="23"/>
      <c r="AN1" s="23"/>
      <c r="AO1" s="23"/>
      <c r="AP1" s="23"/>
      <c r="AQ1" s="27"/>
    </row>
    <row r="2" spans="1:46" s="26" customFormat="1" ht="26.25" x14ac:dyDescent="0.4">
      <c r="A2" s="140" t="s">
        <v>322</v>
      </c>
      <c r="B2" s="18"/>
      <c r="C2" s="19"/>
      <c r="D2" s="112"/>
      <c r="E2" s="112"/>
      <c r="F2" s="112"/>
      <c r="G2" s="112"/>
      <c r="H2" s="112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 t="s">
        <v>289</v>
      </c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R2" s="18"/>
      <c r="AS2" s="18"/>
      <c r="AT2" s="18"/>
    </row>
    <row r="3" spans="1:46" s="26" customFormat="1" ht="31.5" x14ac:dyDescent="0.5">
      <c r="A3" s="141" t="s">
        <v>331</v>
      </c>
      <c r="B3" s="113"/>
      <c r="C3" s="114"/>
      <c r="D3" s="22"/>
      <c r="E3" s="22"/>
      <c r="F3" s="22"/>
      <c r="G3" s="22"/>
      <c r="H3" s="22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R3" s="21"/>
      <c r="AS3" s="21"/>
      <c r="AT3" s="21"/>
    </row>
    <row r="4" spans="1:46" x14ac:dyDescent="0.3">
      <c r="A4" s="24"/>
      <c r="B4" s="25"/>
      <c r="C4" s="26"/>
      <c r="D4" s="25"/>
      <c r="E4" s="25"/>
      <c r="F4" s="25"/>
      <c r="G4" s="25"/>
      <c r="H4" s="25"/>
      <c r="I4" s="25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101"/>
      <c r="AG4" s="26"/>
      <c r="AH4" s="26"/>
      <c r="AI4" s="26"/>
      <c r="AJ4" s="26"/>
      <c r="AK4" s="26"/>
      <c r="AL4" s="23"/>
      <c r="AM4" s="23"/>
      <c r="AN4" s="23"/>
      <c r="AO4" s="23"/>
      <c r="AP4" s="23"/>
      <c r="AQ4" s="27"/>
    </row>
    <row r="5" spans="1:46" s="52" customFormat="1" x14ac:dyDescent="0.3">
      <c r="A5" s="160" t="s">
        <v>323</v>
      </c>
      <c r="B5" s="154"/>
      <c r="C5" s="154"/>
      <c r="D5" s="161"/>
      <c r="E5" s="161"/>
      <c r="F5" s="154"/>
      <c r="G5" s="154" t="s">
        <v>336</v>
      </c>
      <c r="H5" s="154"/>
      <c r="I5" s="161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4"/>
      <c r="Y5" s="154"/>
      <c r="Z5" s="154"/>
      <c r="AA5" s="162" t="s">
        <v>346</v>
      </c>
      <c r="AB5" s="154"/>
      <c r="AC5" s="154"/>
      <c r="AD5" s="154"/>
      <c r="AE5" s="154"/>
      <c r="AF5" s="153"/>
      <c r="AG5" s="154"/>
      <c r="AH5" s="154"/>
      <c r="AI5" s="154"/>
      <c r="AJ5" s="154"/>
      <c r="AK5" s="154"/>
      <c r="AL5" s="154"/>
      <c r="AM5" s="154"/>
      <c r="AN5" s="154"/>
      <c r="AO5" s="154"/>
      <c r="AP5" s="154"/>
      <c r="AQ5" s="155"/>
    </row>
    <row r="6" spans="1:46" s="52" customFormat="1" x14ac:dyDescent="0.3">
      <c r="A6" s="160" t="s">
        <v>324</v>
      </c>
      <c r="B6" s="154"/>
      <c r="C6" s="154"/>
      <c r="D6" s="161"/>
      <c r="E6" s="161"/>
      <c r="F6" s="154"/>
      <c r="G6" s="158" t="s">
        <v>337</v>
      </c>
      <c r="H6" s="158"/>
      <c r="I6" s="161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62" t="s">
        <v>347</v>
      </c>
      <c r="AB6" s="154"/>
      <c r="AC6" s="154"/>
      <c r="AD6" s="154"/>
      <c r="AE6" s="154"/>
      <c r="AF6" s="153"/>
      <c r="AG6" s="154"/>
      <c r="AH6" s="154"/>
      <c r="AI6" s="154"/>
      <c r="AJ6" s="154"/>
      <c r="AK6" s="154"/>
      <c r="AL6" s="154"/>
      <c r="AM6" s="154"/>
      <c r="AN6" s="154"/>
      <c r="AO6" s="154"/>
      <c r="AP6" s="154"/>
      <c r="AQ6" s="155"/>
    </row>
    <row r="7" spans="1:46" s="52" customFormat="1" x14ac:dyDescent="0.3">
      <c r="A7" s="160" t="s">
        <v>325</v>
      </c>
      <c r="B7" s="154"/>
      <c r="C7" s="154"/>
      <c r="D7" s="161"/>
      <c r="E7" s="161"/>
      <c r="F7" s="154"/>
      <c r="G7" s="158" t="s">
        <v>338</v>
      </c>
      <c r="H7" s="158"/>
      <c r="I7" s="161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4"/>
      <c r="Z7" s="154"/>
      <c r="AA7" s="158" t="s">
        <v>348</v>
      </c>
      <c r="AB7" s="154"/>
      <c r="AC7" s="154"/>
      <c r="AD7" s="154"/>
      <c r="AE7" s="154"/>
      <c r="AF7" s="153"/>
      <c r="AG7" s="154"/>
      <c r="AH7" s="154"/>
      <c r="AI7" s="154"/>
      <c r="AJ7" s="154"/>
      <c r="AK7" s="154"/>
      <c r="AL7" s="154"/>
      <c r="AM7" s="154"/>
      <c r="AN7" s="154"/>
      <c r="AO7" s="154"/>
      <c r="AP7" s="154"/>
      <c r="AQ7" s="155"/>
    </row>
    <row r="8" spans="1:46" s="52" customFormat="1" x14ac:dyDescent="0.3">
      <c r="A8" s="160" t="s">
        <v>326</v>
      </c>
      <c r="B8" s="154"/>
      <c r="C8" s="154"/>
      <c r="D8" s="161"/>
      <c r="E8" s="161"/>
      <c r="F8" s="154"/>
      <c r="G8" s="154" t="s">
        <v>339</v>
      </c>
      <c r="H8" s="154"/>
      <c r="I8" s="161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8" t="s">
        <v>349</v>
      </c>
      <c r="AB8" s="154"/>
      <c r="AC8" s="154"/>
      <c r="AD8" s="154"/>
      <c r="AE8" s="154"/>
      <c r="AF8" s="153"/>
      <c r="AG8" s="154"/>
      <c r="AH8" s="154"/>
      <c r="AI8" s="154"/>
      <c r="AJ8" s="154"/>
      <c r="AK8" s="154"/>
      <c r="AL8" s="154"/>
      <c r="AM8" s="154"/>
      <c r="AN8" s="154"/>
      <c r="AO8" s="154"/>
      <c r="AP8" s="154"/>
      <c r="AQ8" s="155"/>
    </row>
    <row r="9" spans="1:46" s="52" customFormat="1" x14ac:dyDescent="0.3">
      <c r="A9" s="160" t="s">
        <v>327</v>
      </c>
      <c r="B9" s="154"/>
      <c r="C9" s="154"/>
      <c r="D9" s="161"/>
      <c r="E9" s="161"/>
      <c r="F9" s="154"/>
      <c r="G9" s="154" t="s">
        <v>340</v>
      </c>
      <c r="H9" s="154"/>
      <c r="I9" s="161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3" t="s">
        <v>350</v>
      </c>
      <c r="AB9" s="154"/>
      <c r="AC9" s="154"/>
      <c r="AD9" s="154"/>
      <c r="AE9" s="154"/>
      <c r="AF9" s="153"/>
      <c r="AG9" s="154"/>
      <c r="AH9" s="154"/>
      <c r="AI9" s="154"/>
      <c r="AJ9" s="154"/>
      <c r="AK9" s="154"/>
      <c r="AL9" s="154"/>
      <c r="AM9" s="154"/>
      <c r="AN9" s="154"/>
      <c r="AO9" s="154"/>
      <c r="AP9" s="154"/>
      <c r="AQ9" s="155"/>
    </row>
    <row r="10" spans="1:46" s="52" customFormat="1" x14ac:dyDescent="0.3">
      <c r="A10" s="160" t="s">
        <v>328</v>
      </c>
      <c r="B10" s="154"/>
      <c r="C10" s="154"/>
      <c r="D10" s="161"/>
      <c r="E10" s="161"/>
      <c r="F10" s="154"/>
      <c r="G10" s="154" t="s">
        <v>341</v>
      </c>
      <c r="H10" s="154"/>
      <c r="I10" s="161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3" t="s">
        <v>351</v>
      </c>
      <c r="AB10" s="154"/>
      <c r="AC10" s="154"/>
      <c r="AD10" s="154"/>
      <c r="AE10" s="154"/>
      <c r="AF10" s="153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5"/>
    </row>
    <row r="11" spans="1:46" s="52" customFormat="1" x14ac:dyDescent="0.3">
      <c r="A11" s="160" t="s">
        <v>332</v>
      </c>
      <c r="B11" s="154"/>
      <c r="C11" s="154"/>
      <c r="D11" s="161"/>
      <c r="E11" s="161"/>
      <c r="F11" s="154"/>
      <c r="G11" s="154" t="s">
        <v>342</v>
      </c>
      <c r="H11" s="154"/>
      <c r="I11" s="161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3" t="s">
        <v>352</v>
      </c>
      <c r="AB11" s="154"/>
      <c r="AC11" s="154"/>
      <c r="AD11" s="154"/>
      <c r="AE11" s="154"/>
      <c r="AF11" s="153"/>
      <c r="AG11" s="154"/>
      <c r="AH11" s="154"/>
      <c r="AI11" s="154"/>
      <c r="AJ11" s="154"/>
      <c r="AK11" s="154"/>
      <c r="AL11" s="154"/>
      <c r="AM11" s="154"/>
      <c r="AN11" s="154"/>
      <c r="AO11" s="154"/>
      <c r="AP11" s="154"/>
      <c r="AQ11" s="155"/>
    </row>
    <row r="12" spans="1:46" s="52" customFormat="1" x14ac:dyDescent="0.3">
      <c r="A12" s="160" t="s">
        <v>333</v>
      </c>
      <c r="B12" s="154"/>
      <c r="C12" s="154"/>
      <c r="D12" s="161"/>
      <c r="E12" s="161"/>
      <c r="F12" s="154"/>
      <c r="G12" s="153" t="s">
        <v>343</v>
      </c>
      <c r="H12" s="153"/>
      <c r="I12" s="161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66" t="s">
        <v>353</v>
      </c>
      <c r="AB12" s="154"/>
      <c r="AC12" s="154"/>
      <c r="AD12" s="154"/>
      <c r="AE12" s="154"/>
      <c r="AF12" s="153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5"/>
    </row>
    <row r="13" spans="1:46" s="52" customFormat="1" x14ac:dyDescent="0.3">
      <c r="A13" s="154" t="s">
        <v>334</v>
      </c>
      <c r="B13" s="154"/>
      <c r="C13" s="154"/>
      <c r="D13" s="161"/>
      <c r="E13" s="161"/>
      <c r="F13" s="154"/>
      <c r="G13" s="153" t="s">
        <v>344</v>
      </c>
      <c r="H13" s="153"/>
      <c r="I13" s="161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/>
      <c r="V13" s="154"/>
      <c r="W13" s="154"/>
      <c r="X13" s="154"/>
      <c r="Y13" s="154"/>
      <c r="Z13" s="154"/>
      <c r="AA13" s="154" t="s">
        <v>354</v>
      </c>
      <c r="AB13" s="154"/>
      <c r="AC13" s="154"/>
      <c r="AD13" s="154"/>
      <c r="AE13" s="154"/>
      <c r="AF13" s="153"/>
      <c r="AG13" s="154"/>
      <c r="AH13" s="154"/>
      <c r="AI13" s="154"/>
      <c r="AJ13" s="154"/>
      <c r="AK13" s="154"/>
      <c r="AL13" s="154"/>
      <c r="AM13" s="154"/>
      <c r="AN13" s="154"/>
      <c r="AO13" s="154"/>
      <c r="AP13" s="154"/>
      <c r="AQ13" s="155"/>
    </row>
    <row r="14" spans="1:46" s="52" customFormat="1" x14ac:dyDescent="0.3">
      <c r="A14" s="154" t="s">
        <v>335</v>
      </c>
      <c r="B14" s="154"/>
      <c r="C14" s="154"/>
      <c r="D14" s="161"/>
      <c r="E14" s="161"/>
      <c r="F14" s="154"/>
      <c r="G14" s="153" t="s">
        <v>345</v>
      </c>
      <c r="H14" s="153"/>
      <c r="I14" s="161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/>
      <c r="V14" s="154"/>
      <c r="W14" s="154"/>
      <c r="X14" s="154"/>
      <c r="Y14" s="154"/>
      <c r="Z14" s="154"/>
      <c r="AA14" s="153" t="s">
        <v>379</v>
      </c>
      <c r="AB14" s="154"/>
      <c r="AC14" s="154"/>
      <c r="AD14" s="154"/>
      <c r="AE14" s="154"/>
      <c r="AF14" s="153"/>
      <c r="AG14" s="154"/>
      <c r="AH14" s="154"/>
      <c r="AI14" s="154"/>
      <c r="AJ14" s="154"/>
      <c r="AK14" s="154"/>
      <c r="AL14" s="154"/>
      <c r="AM14" s="154"/>
      <c r="AN14" s="154"/>
      <c r="AO14" s="154"/>
      <c r="AP14" s="154"/>
      <c r="AQ14" s="155"/>
    </row>
    <row r="15" spans="1:46" ht="19.5" customHeight="1" x14ac:dyDescent="0.3">
      <c r="A15" s="24"/>
      <c r="B15" s="34"/>
      <c r="C15" s="26"/>
      <c r="D15" s="25"/>
      <c r="E15" s="25"/>
      <c r="F15" s="25"/>
      <c r="G15" s="25"/>
      <c r="H15" s="25"/>
      <c r="I15" s="25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3"/>
      <c r="X15" s="26"/>
      <c r="Y15" s="26"/>
      <c r="Z15" s="26"/>
      <c r="AA15" s="128"/>
      <c r="AB15" s="26"/>
      <c r="AC15" s="26"/>
      <c r="AD15" s="26"/>
      <c r="AE15" s="26"/>
      <c r="AF15" s="101"/>
      <c r="AG15" s="26"/>
      <c r="AH15" s="26"/>
      <c r="AI15" s="26"/>
      <c r="AJ15" s="26"/>
      <c r="AK15" s="26"/>
      <c r="AL15" s="23"/>
      <c r="AM15" s="23"/>
      <c r="AN15" s="23"/>
      <c r="AO15" s="23"/>
      <c r="AP15" s="23"/>
      <c r="AQ15" s="27"/>
    </row>
    <row r="16" spans="1:46" s="36" customFormat="1" ht="86.25" customHeight="1" x14ac:dyDescent="0.3">
      <c r="A16" s="56" t="s">
        <v>258</v>
      </c>
      <c r="B16" s="57" t="s">
        <v>4</v>
      </c>
      <c r="C16" s="57" t="s">
        <v>3</v>
      </c>
      <c r="D16" s="100" t="s">
        <v>2</v>
      </c>
      <c r="E16" s="60" t="s">
        <v>259</v>
      </c>
      <c r="F16" s="61" t="s">
        <v>261</v>
      </c>
      <c r="G16" s="62" t="s">
        <v>262</v>
      </c>
      <c r="H16" s="62" t="s">
        <v>384</v>
      </c>
      <c r="I16" s="87" t="s">
        <v>282</v>
      </c>
      <c r="J16" s="124">
        <v>1</v>
      </c>
      <c r="K16" s="125">
        <v>2</v>
      </c>
      <c r="L16" s="125">
        <v>3</v>
      </c>
      <c r="M16" s="125">
        <v>4</v>
      </c>
      <c r="N16" s="125">
        <v>5</v>
      </c>
      <c r="O16" s="125">
        <v>6</v>
      </c>
      <c r="P16" s="124">
        <v>7</v>
      </c>
      <c r="Q16" s="125">
        <v>8</v>
      </c>
      <c r="R16" s="125">
        <v>9</v>
      </c>
      <c r="S16" s="89">
        <v>10</v>
      </c>
      <c r="T16" s="89">
        <v>11</v>
      </c>
      <c r="U16" s="116">
        <v>12</v>
      </c>
      <c r="V16" s="120">
        <v>13</v>
      </c>
      <c r="W16" s="89">
        <v>14</v>
      </c>
      <c r="X16" s="89">
        <v>15</v>
      </c>
      <c r="Y16" s="89">
        <v>16</v>
      </c>
      <c r="Z16" s="89">
        <v>17</v>
      </c>
      <c r="AA16" s="117">
        <v>18</v>
      </c>
      <c r="AB16" s="121">
        <v>19</v>
      </c>
      <c r="AC16" s="117">
        <v>20</v>
      </c>
      <c r="AD16" s="118">
        <v>21</v>
      </c>
      <c r="AE16" s="118">
        <v>22</v>
      </c>
      <c r="AF16" s="116">
        <v>23</v>
      </c>
      <c r="AG16" s="116">
        <v>24</v>
      </c>
      <c r="AH16" s="121">
        <v>25</v>
      </c>
      <c r="AI16" s="117">
        <v>26</v>
      </c>
      <c r="AJ16" s="117">
        <v>27</v>
      </c>
      <c r="AK16" s="117">
        <v>28</v>
      </c>
      <c r="AL16" s="89">
        <v>29</v>
      </c>
      <c r="AM16" s="117">
        <v>30</v>
      </c>
      <c r="AN16" s="76" t="s">
        <v>329</v>
      </c>
      <c r="AO16" s="76" t="s">
        <v>330</v>
      </c>
      <c r="AP16" s="76" t="s">
        <v>284</v>
      </c>
    </row>
    <row r="17" spans="1:42" s="119" customFormat="1" ht="21.75" customHeight="1" x14ac:dyDescent="0.3">
      <c r="A17" s="200" t="s">
        <v>49</v>
      </c>
      <c r="B17" s="208">
        <v>1</v>
      </c>
      <c r="C17" s="208" t="s">
        <v>30</v>
      </c>
      <c r="D17" s="208">
        <v>2001</v>
      </c>
      <c r="E17" s="206">
        <f>F17+G17+H17+I17</f>
        <v>689</v>
      </c>
      <c r="F17" s="204">
        <f>J17+K17+L17+M17+N17+O17+P17+Q17+R17+S17+T17+W17+X17+Y17+Z17+AA17+AB17+AC17+AD17+AE17+AH17+AI17+AJ17+AK17+AL17+AM17</f>
        <v>654</v>
      </c>
      <c r="G17" s="194">
        <f>U17+V17+AF17+AG17</f>
        <v>0</v>
      </c>
      <c r="H17" s="194"/>
      <c r="I17" s="202">
        <v>35</v>
      </c>
      <c r="J17" s="122">
        <v>37</v>
      </c>
      <c r="K17" s="122"/>
      <c r="L17" s="122">
        <v>11</v>
      </c>
      <c r="M17" s="122">
        <v>12</v>
      </c>
      <c r="N17" s="122">
        <v>23</v>
      </c>
      <c r="O17" s="122"/>
      <c r="P17" s="122">
        <v>20</v>
      </c>
      <c r="Q17" s="122">
        <v>14</v>
      </c>
      <c r="R17" s="122">
        <v>28</v>
      </c>
      <c r="S17" s="122">
        <v>35</v>
      </c>
      <c r="T17" s="122">
        <v>31</v>
      </c>
      <c r="U17" s="122"/>
      <c r="V17" s="122"/>
      <c r="W17" s="122">
        <v>37</v>
      </c>
      <c r="X17" s="122">
        <v>4</v>
      </c>
      <c r="Y17" s="122">
        <v>18</v>
      </c>
      <c r="Z17" s="122">
        <v>37</v>
      </c>
      <c r="AA17" s="122">
        <v>100</v>
      </c>
      <c r="AB17" s="122">
        <v>50</v>
      </c>
      <c r="AC17" s="122">
        <v>100</v>
      </c>
      <c r="AD17" s="122"/>
      <c r="AE17" s="122">
        <v>22</v>
      </c>
      <c r="AF17" s="122"/>
      <c r="AG17" s="122"/>
      <c r="AH17" s="122">
        <v>40</v>
      </c>
      <c r="AI17" s="122"/>
      <c r="AJ17" s="122">
        <v>11</v>
      </c>
      <c r="AK17" s="122"/>
      <c r="AL17" s="122"/>
      <c r="AM17" s="122">
        <v>24</v>
      </c>
      <c r="AN17" s="198">
        <f>AA17+AB17+AC17</f>
        <v>250</v>
      </c>
      <c r="AO17" s="198">
        <f>AD17+AE17</f>
        <v>22</v>
      </c>
      <c r="AP17" s="198">
        <f>AH17+AI17+AJ17+AM17</f>
        <v>75</v>
      </c>
    </row>
    <row r="18" spans="1:42" s="41" customFormat="1" ht="18.75" customHeight="1" x14ac:dyDescent="0.3">
      <c r="A18" s="201"/>
      <c r="B18" s="209"/>
      <c r="C18" s="209"/>
      <c r="D18" s="209"/>
      <c r="E18" s="207"/>
      <c r="F18" s="205"/>
      <c r="G18" s="195"/>
      <c r="H18" s="195"/>
      <c r="I18" s="203"/>
      <c r="J18" s="123" t="s">
        <v>123</v>
      </c>
      <c r="K18" s="123" t="s">
        <v>151</v>
      </c>
      <c r="L18" s="123" t="s">
        <v>166</v>
      </c>
      <c r="M18" s="123" t="s">
        <v>148</v>
      </c>
      <c r="N18" s="123" t="s">
        <v>171</v>
      </c>
      <c r="O18" s="123"/>
      <c r="P18" s="123" t="s">
        <v>210</v>
      </c>
      <c r="Q18" s="123" t="s">
        <v>213</v>
      </c>
      <c r="R18" s="123" t="s">
        <v>190</v>
      </c>
      <c r="S18" s="123" t="s">
        <v>206</v>
      </c>
      <c r="T18" s="123" t="s">
        <v>207</v>
      </c>
      <c r="U18" s="123"/>
      <c r="V18" s="123"/>
      <c r="W18" s="123" t="s">
        <v>123</v>
      </c>
      <c r="X18" s="123" t="s">
        <v>218</v>
      </c>
      <c r="Y18" s="123" t="s">
        <v>142</v>
      </c>
      <c r="Z18" s="123" t="s">
        <v>123</v>
      </c>
      <c r="AA18" s="123" t="s">
        <v>205</v>
      </c>
      <c r="AB18" s="123" t="s">
        <v>123</v>
      </c>
      <c r="AC18" s="123" t="s">
        <v>205</v>
      </c>
      <c r="AD18" s="123" t="s">
        <v>144</v>
      </c>
      <c r="AE18" s="123" t="s">
        <v>148</v>
      </c>
      <c r="AF18" s="123"/>
      <c r="AG18" s="123"/>
      <c r="AH18" s="123" t="s">
        <v>208</v>
      </c>
      <c r="AI18" s="123" t="s">
        <v>168</v>
      </c>
      <c r="AJ18" s="123" t="s">
        <v>222</v>
      </c>
      <c r="AK18" s="123" t="s">
        <v>181</v>
      </c>
      <c r="AL18" s="123"/>
      <c r="AM18" s="123">
        <v>17</v>
      </c>
      <c r="AN18" s="199"/>
      <c r="AO18" s="199"/>
      <c r="AP18" s="199"/>
    </row>
    <row r="19" spans="1:42" s="119" customFormat="1" ht="21.75" customHeight="1" x14ac:dyDescent="0.3">
      <c r="A19" s="200" t="s">
        <v>55</v>
      </c>
      <c r="B19" s="208">
        <v>2</v>
      </c>
      <c r="C19" s="208" t="s">
        <v>21</v>
      </c>
      <c r="D19" s="208">
        <v>2001</v>
      </c>
      <c r="E19" s="206">
        <f t="shared" ref="E19" si="0">F19+G19+H19+I19</f>
        <v>176</v>
      </c>
      <c r="F19" s="204">
        <f t="shared" ref="F19" si="1">J19+K19+L19+M19+N19+O19+P19+Q19+R19+S19+T19+W19+X19+Y19+Z19+AA19+AB19+AC19+AD19+AE19+AH19+AI19+AJ19+AK19+AL19+AM19</f>
        <v>38</v>
      </c>
      <c r="G19" s="194">
        <f t="shared" ref="G19" si="2">U19+V19+AF19+AG19</f>
        <v>53</v>
      </c>
      <c r="H19" s="194">
        <v>50</v>
      </c>
      <c r="I19" s="196">
        <v>35</v>
      </c>
      <c r="J19" s="122"/>
      <c r="K19" s="122"/>
      <c r="L19" s="122"/>
      <c r="M19" s="122"/>
      <c r="N19" s="122"/>
      <c r="O19" s="122"/>
      <c r="P19" s="122"/>
      <c r="Q19" s="122"/>
      <c r="R19" s="122"/>
      <c r="S19" s="122">
        <v>7</v>
      </c>
      <c r="T19" s="122">
        <v>12</v>
      </c>
      <c r="U19" s="122">
        <v>15</v>
      </c>
      <c r="V19" s="122">
        <v>9</v>
      </c>
      <c r="W19" s="122"/>
      <c r="X19" s="122"/>
      <c r="Y19" s="122"/>
      <c r="Z19" s="122">
        <v>7</v>
      </c>
      <c r="AA19" s="122"/>
      <c r="AB19" s="122"/>
      <c r="AC19" s="122"/>
      <c r="AD19" s="122"/>
      <c r="AE19" s="122"/>
      <c r="AF19" s="122">
        <v>20</v>
      </c>
      <c r="AG19" s="122">
        <v>9</v>
      </c>
      <c r="AH19" s="122"/>
      <c r="AI19" s="122"/>
      <c r="AJ19" s="122"/>
      <c r="AK19" s="122"/>
      <c r="AL19" s="122"/>
      <c r="AM19" s="122">
        <v>12</v>
      </c>
      <c r="AN19" s="198">
        <f t="shared" ref="AN19" si="3">AA19+AB19+AC19</f>
        <v>0</v>
      </c>
      <c r="AO19" s="198">
        <f t="shared" ref="AO19" si="4">AD19+AE19</f>
        <v>0</v>
      </c>
      <c r="AP19" s="198">
        <f t="shared" ref="AP19" si="5">AH19+AI19+AJ19+AM19</f>
        <v>12</v>
      </c>
    </row>
    <row r="20" spans="1:42" s="41" customFormat="1" ht="18.75" customHeight="1" x14ac:dyDescent="0.3">
      <c r="A20" s="201"/>
      <c r="B20" s="209"/>
      <c r="C20" s="209"/>
      <c r="D20" s="209"/>
      <c r="E20" s="207"/>
      <c r="F20" s="205"/>
      <c r="G20" s="195"/>
      <c r="H20" s="195"/>
      <c r="I20" s="197"/>
      <c r="J20" s="123" t="s">
        <v>137</v>
      </c>
      <c r="K20" s="123" t="s">
        <v>152</v>
      </c>
      <c r="L20" s="123" t="s">
        <v>170</v>
      </c>
      <c r="M20" s="123" t="s">
        <v>179</v>
      </c>
      <c r="N20" s="123"/>
      <c r="O20" s="123" t="s">
        <v>168</v>
      </c>
      <c r="P20" s="123"/>
      <c r="Q20" s="123"/>
      <c r="R20" s="123"/>
      <c r="S20" s="123" t="s">
        <v>211</v>
      </c>
      <c r="T20" s="123" t="s">
        <v>191</v>
      </c>
      <c r="U20" s="123" t="s">
        <v>207</v>
      </c>
      <c r="V20" s="123" t="s">
        <v>190</v>
      </c>
      <c r="W20" s="123" t="s">
        <v>182</v>
      </c>
      <c r="X20" s="123" t="s">
        <v>184</v>
      </c>
      <c r="Y20" s="123" t="s">
        <v>168</v>
      </c>
      <c r="Z20" s="123" t="s">
        <v>216</v>
      </c>
      <c r="AA20" s="123" t="s">
        <v>133</v>
      </c>
      <c r="AB20" s="123" t="s">
        <v>184</v>
      </c>
      <c r="AC20" s="123" t="s">
        <v>144</v>
      </c>
      <c r="AD20" s="123"/>
      <c r="AE20" s="123"/>
      <c r="AF20" s="123" t="s">
        <v>205</v>
      </c>
      <c r="AG20" s="123" t="s">
        <v>190</v>
      </c>
      <c r="AH20" s="123"/>
      <c r="AI20" s="123"/>
      <c r="AJ20" s="123"/>
      <c r="AK20" s="123"/>
      <c r="AL20" s="123" t="s">
        <v>226</v>
      </c>
      <c r="AM20" s="123" t="s">
        <v>172</v>
      </c>
      <c r="AN20" s="199"/>
      <c r="AO20" s="199"/>
      <c r="AP20" s="199"/>
    </row>
    <row r="21" spans="1:42" s="119" customFormat="1" ht="21.75" customHeight="1" x14ac:dyDescent="0.3">
      <c r="A21" s="200" t="s">
        <v>49</v>
      </c>
      <c r="B21" s="208">
        <v>3</v>
      </c>
      <c r="C21" s="208" t="s">
        <v>221</v>
      </c>
      <c r="D21" s="208">
        <v>2001</v>
      </c>
      <c r="E21" s="206">
        <f t="shared" ref="E21" si="6">F21+G21+H21+I21</f>
        <v>23</v>
      </c>
      <c r="F21" s="204">
        <f t="shared" ref="F21" si="7">J21+K21+L21+M21+N21+O21+P21+Q21+R21+S21+T21+W21+X21+Y21+Z21+AA21+AB21+AC21+AD21+AE21+AH21+AI21+AJ21+AK21+AL21+AM21</f>
        <v>0</v>
      </c>
      <c r="G21" s="194">
        <f t="shared" ref="G21" si="8">U21+V21+AF21+AG21</f>
        <v>23</v>
      </c>
      <c r="H21" s="194"/>
      <c r="I21" s="196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2"/>
      <c r="AE21" s="122"/>
      <c r="AF21" s="122">
        <v>17</v>
      </c>
      <c r="AG21" s="122">
        <v>6</v>
      </c>
      <c r="AH21" s="122"/>
      <c r="AI21" s="122"/>
      <c r="AJ21" s="122"/>
      <c r="AK21" s="122"/>
      <c r="AL21" s="122"/>
      <c r="AM21" s="122"/>
      <c r="AN21" s="198">
        <f t="shared" ref="AN21" si="9">AA21+AB21+AC21</f>
        <v>0</v>
      </c>
      <c r="AO21" s="198">
        <f t="shared" ref="AO21" si="10">AD21+AE21</f>
        <v>0</v>
      </c>
      <c r="AP21" s="198">
        <f t="shared" ref="AP21" si="11">AH21+AI21+AJ21+AM21</f>
        <v>0</v>
      </c>
    </row>
    <row r="22" spans="1:42" s="41" customFormat="1" ht="18.75" customHeight="1" x14ac:dyDescent="0.3">
      <c r="A22" s="201"/>
      <c r="B22" s="209"/>
      <c r="C22" s="209"/>
      <c r="D22" s="209"/>
      <c r="E22" s="207"/>
      <c r="F22" s="205"/>
      <c r="G22" s="195"/>
      <c r="H22" s="195"/>
      <c r="I22" s="197"/>
      <c r="J22" s="123"/>
      <c r="K22" s="123"/>
      <c r="L22" s="123"/>
      <c r="M22" s="123"/>
      <c r="N22" s="123"/>
      <c r="O22" s="123"/>
      <c r="P22" s="123"/>
      <c r="Q22" s="123"/>
      <c r="R22" s="123"/>
      <c r="S22" s="123"/>
      <c r="T22" s="123" t="s">
        <v>144</v>
      </c>
      <c r="U22" s="123" t="s">
        <v>215</v>
      </c>
      <c r="V22" s="123" t="s">
        <v>213</v>
      </c>
      <c r="W22" s="123"/>
      <c r="X22" s="123"/>
      <c r="Y22" s="123"/>
      <c r="Z22" s="123"/>
      <c r="AA22" s="123"/>
      <c r="AB22" s="123"/>
      <c r="AC22" s="123"/>
      <c r="AD22" s="123"/>
      <c r="AE22" s="123"/>
      <c r="AF22" s="123" t="s">
        <v>206</v>
      </c>
      <c r="AG22" s="123" t="s">
        <v>191</v>
      </c>
      <c r="AH22" s="123"/>
      <c r="AI22" s="123"/>
      <c r="AJ22" s="123"/>
      <c r="AK22" s="123"/>
      <c r="AL22" s="123"/>
      <c r="AM22" s="123"/>
      <c r="AN22" s="199"/>
      <c r="AO22" s="199"/>
      <c r="AP22" s="199"/>
    </row>
    <row r="23" spans="1:42" x14ac:dyDescent="0.3">
      <c r="A23" s="46"/>
      <c r="B23" s="47"/>
      <c r="C23" s="39"/>
      <c r="D23" s="47"/>
      <c r="E23" s="47"/>
      <c r="F23" s="47"/>
      <c r="G23" s="47"/>
      <c r="H23" s="144"/>
      <c r="I23" s="47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42"/>
      <c r="AG23" s="39"/>
      <c r="AH23" s="39"/>
      <c r="AI23" s="39"/>
      <c r="AJ23" s="39"/>
      <c r="AK23" s="39"/>
    </row>
    <row r="24" spans="1:42" x14ac:dyDescent="0.3">
      <c r="A24" s="46"/>
      <c r="B24" s="47"/>
      <c r="C24" s="39"/>
      <c r="D24" s="47"/>
      <c r="E24" s="47"/>
      <c r="F24" s="47"/>
      <c r="G24" s="47"/>
      <c r="H24" s="144"/>
      <c r="I24" s="47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42"/>
      <c r="AG24" s="39"/>
      <c r="AH24" s="39"/>
      <c r="AI24" s="39"/>
      <c r="AJ24" s="39"/>
      <c r="AK24" s="39"/>
    </row>
    <row r="25" spans="1:42" x14ac:dyDescent="0.3">
      <c r="A25" s="46"/>
      <c r="B25" s="47"/>
      <c r="C25" s="39"/>
      <c r="D25" s="47"/>
      <c r="E25" s="47"/>
      <c r="F25" s="47"/>
      <c r="G25" s="47"/>
      <c r="H25" s="144"/>
      <c r="I25" s="47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42"/>
      <c r="AG25" s="39"/>
      <c r="AH25" s="39"/>
      <c r="AI25" s="39"/>
      <c r="AJ25" s="39"/>
      <c r="AK25" s="39"/>
    </row>
    <row r="26" spans="1:42" x14ac:dyDescent="0.3">
      <c r="A26" s="46"/>
      <c r="B26" s="47"/>
      <c r="C26" s="39"/>
      <c r="D26" s="47"/>
      <c r="E26" s="47"/>
      <c r="F26" s="47"/>
      <c r="G26" s="47"/>
      <c r="H26" s="144"/>
      <c r="I26" s="47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42"/>
      <c r="AG26" s="39"/>
      <c r="AH26" s="39"/>
      <c r="AI26" s="39"/>
      <c r="AJ26" s="39"/>
      <c r="AK26" s="39"/>
    </row>
    <row r="27" spans="1:42" x14ac:dyDescent="0.3">
      <c r="A27" s="46"/>
      <c r="B27" s="47"/>
      <c r="C27" s="39"/>
      <c r="D27" s="47"/>
      <c r="E27" s="47"/>
      <c r="F27" s="47"/>
      <c r="G27" s="47"/>
      <c r="H27" s="144"/>
      <c r="I27" s="47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42"/>
      <c r="AG27" s="39"/>
      <c r="AH27" s="39"/>
      <c r="AI27" s="39"/>
      <c r="AJ27" s="39"/>
      <c r="AK27" s="39"/>
    </row>
    <row r="28" spans="1:42" x14ac:dyDescent="0.3">
      <c r="A28" s="46"/>
      <c r="B28" s="47"/>
      <c r="C28" s="39"/>
      <c r="D28" s="47"/>
      <c r="E28" s="47"/>
      <c r="F28" s="47"/>
      <c r="G28" s="47"/>
      <c r="H28" s="144"/>
      <c r="I28" s="47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42"/>
      <c r="AG28" s="39"/>
      <c r="AH28" s="39"/>
      <c r="AI28" s="39"/>
      <c r="AJ28" s="39"/>
      <c r="AK28" s="39"/>
    </row>
    <row r="29" spans="1:42" x14ac:dyDescent="0.3">
      <c r="A29" s="46"/>
      <c r="B29" s="47"/>
      <c r="C29" s="39"/>
      <c r="D29" s="47"/>
      <c r="E29" s="47"/>
      <c r="F29" s="47"/>
      <c r="G29" s="47"/>
      <c r="H29" s="144"/>
      <c r="I29" s="47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42"/>
      <c r="AG29" s="39"/>
      <c r="AH29" s="39"/>
      <c r="AI29" s="39"/>
      <c r="AJ29" s="39"/>
      <c r="AK29" s="39"/>
    </row>
    <row r="30" spans="1:42" x14ac:dyDescent="0.3">
      <c r="A30" s="46"/>
      <c r="B30" s="47"/>
      <c r="C30" s="39"/>
      <c r="D30" s="47"/>
      <c r="E30" s="47"/>
      <c r="F30" s="47"/>
      <c r="G30" s="47"/>
      <c r="H30" s="144"/>
      <c r="I30" s="47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42"/>
      <c r="AG30" s="39"/>
      <c r="AH30" s="39"/>
      <c r="AI30" s="39"/>
      <c r="AJ30" s="39"/>
      <c r="AK30" s="39"/>
    </row>
    <row r="31" spans="1:42" x14ac:dyDescent="0.3">
      <c r="A31" s="46"/>
      <c r="B31" s="47"/>
      <c r="C31" s="39"/>
      <c r="D31" s="47"/>
      <c r="E31" s="47"/>
      <c r="F31" s="47"/>
      <c r="G31" s="47"/>
      <c r="H31" s="144"/>
      <c r="I31" s="47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42"/>
      <c r="AG31" s="39"/>
      <c r="AH31" s="39"/>
      <c r="AI31" s="39"/>
      <c r="AJ31" s="39"/>
      <c r="AK31" s="39"/>
    </row>
    <row r="32" spans="1:42" x14ac:dyDescent="0.3">
      <c r="A32" s="46"/>
      <c r="B32" s="47"/>
      <c r="C32" s="39"/>
      <c r="D32" s="47"/>
      <c r="E32" s="47"/>
      <c r="F32" s="47"/>
      <c r="G32" s="47"/>
      <c r="H32" s="144"/>
      <c r="I32" s="47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42"/>
      <c r="AG32" s="39"/>
      <c r="AH32" s="39"/>
      <c r="AI32" s="39"/>
      <c r="AJ32" s="39"/>
      <c r="AK32" s="39"/>
    </row>
    <row r="33" spans="1:37" x14ac:dyDescent="0.3">
      <c r="A33" s="46"/>
      <c r="B33" s="47"/>
      <c r="C33" s="39"/>
      <c r="D33" s="47"/>
      <c r="E33" s="47"/>
      <c r="F33" s="47"/>
      <c r="G33" s="47"/>
      <c r="H33" s="144"/>
      <c r="I33" s="47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42"/>
      <c r="AG33" s="39"/>
      <c r="AH33" s="39"/>
      <c r="AI33" s="39"/>
      <c r="AJ33" s="39"/>
      <c r="AK33" s="39"/>
    </row>
    <row r="34" spans="1:37" x14ac:dyDescent="0.3">
      <c r="A34" s="46"/>
      <c r="B34" s="47"/>
      <c r="C34" s="39"/>
      <c r="D34" s="47"/>
      <c r="E34" s="47"/>
      <c r="F34" s="47"/>
      <c r="G34" s="47"/>
      <c r="H34" s="144"/>
      <c r="I34" s="47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42"/>
      <c r="AG34" s="39"/>
      <c r="AH34" s="39"/>
      <c r="AI34" s="39"/>
      <c r="AJ34" s="39"/>
      <c r="AK34" s="39"/>
    </row>
    <row r="35" spans="1:37" x14ac:dyDescent="0.3">
      <c r="A35" s="46"/>
      <c r="B35" s="47"/>
      <c r="C35" s="39"/>
      <c r="D35" s="47"/>
      <c r="E35" s="47"/>
      <c r="F35" s="47"/>
      <c r="G35" s="47"/>
      <c r="H35" s="144"/>
      <c r="I35" s="47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42"/>
      <c r="AG35" s="39"/>
      <c r="AH35" s="39"/>
      <c r="AI35" s="39"/>
      <c r="AJ35" s="39"/>
      <c r="AK35" s="39"/>
    </row>
    <row r="36" spans="1:37" x14ac:dyDescent="0.3">
      <c r="A36" s="46"/>
      <c r="B36" s="47"/>
      <c r="C36" s="39"/>
      <c r="D36" s="47"/>
      <c r="E36" s="47"/>
      <c r="F36" s="47"/>
      <c r="G36" s="47"/>
      <c r="H36" s="144"/>
      <c r="I36" s="47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42"/>
      <c r="AG36" s="39"/>
      <c r="AH36" s="39"/>
      <c r="AI36" s="39"/>
      <c r="AJ36" s="39"/>
      <c r="AK36" s="39"/>
    </row>
    <row r="37" spans="1:37" x14ac:dyDescent="0.3">
      <c r="A37" s="46"/>
      <c r="B37" s="47"/>
      <c r="C37" s="39"/>
      <c r="D37" s="47"/>
      <c r="E37" s="47"/>
      <c r="F37" s="47"/>
      <c r="G37" s="47"/>
      <c r="H37" s="144"/>
      <c r="I37" s="47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42"/>
      <c r="AG37" s="39"/>
      <c r="AH37" s="39"/>
      <c r="AI37" s="39"/>
      <c r="AJ37" s="39"/>
      <c r="AK37" s="39"/>
    </row>
    <row r="38" spans="1:37" x14ac:dyDescent="0.3">
      <c r="A38" s="46"/>
      <c r="B38" s="47"/>
      <c r="C38" s="39"/>
      <c r="D38" s="47"/>
      <c r="E38" s="47"/>
      <c r="F38" s="47"/>
      <c r="G38" s="47"/>
      <c r="H38" s="144"/>
      <c r="I38" s="47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42"/>
      <c r="AG38" s="39"/>
      <c r="AH38" s="39"/>
      <c r="AI38" s="39"/>
      <c r="AJ38" s="39"/>
      <c r="AK38" s="39"/>
    </row>
    <row r="39" spans="1:37" x14ac:dyDescent="0.3">
      <c r="A39" s="46"/>
      <c r="B39" s="47"/>
      <c r="C39" s="39"/>
      <c r="D39" s="47"/>
      <c r="E39" s="47"/>
      <c r="F39" s="47"/>
      <c r="G39" s="47"/>
      <c r="H39" s="144"/>
      <c r="I39" s="47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42"/>
      <c r="AG39" s="39"/>
      <c r="AH39" s="39"/>
      <c r="AI39" s="39"/>
      <c r="AJ39" s="39"/>
      <c r="AK39" s="39"/>
    </row>
    <row r="40" spans="1:37" x14ac:dyDescent="0.3">
      <c r="A40" s="46"/>
      <c r="B40" s="47"/>
      <c r="C40" s="39"/>
      <c r="D40" s="47"/>
      <c r="E40" s="47"/>
      <c r="F40" s="47"/>
      <c r="G40" s="47"/>
      <c r="H40" s="144"/>
      <c r="I40" s="47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42"/>
      <c r="AG40" s="39"/>
      <c r="AH40" s="39"/>
      <c r="AI40" s="39"/>
      <c r="AJ40" s="39"/>
      <c r="AK40" s="39"/>
    </row>
    <row r="41" spans="1:37" x14ac:dyDescent="0.3">
      <c r="A41" s="46"/>
      <c r="B41" s="47"/>
      <c r="C41" s="39"/>
      <c r="D41" s="47"/>
      <c r="E41" s="47"/>
      <c r="F41" s="47"/>
      <c r="G41" s="47"/>
      <c r="H41" s="144"/>
      <c r="I41" s="47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42"/>
      <c r="AG41" s="39"/>
      <c r="AH41" s="39"/>
      <c r="AI41" s="39"/>
      <c r="AJ41" s="39"/>
      <c r="AK41" s="39"/>
    </row>
    <row r="42" spans="1:37" x14ac:dyDescent="0.3">
      <c r="A42" s="46"/>
      <c r="B42" s="47"/>
      <c r="C42" s="39"/>
      <c r="D42" s="47"/>
      <c r="E42" s="47"/>
      <c r="F42" s="47"/>
      <c r="G42" s="47"/>
      <c r="H42" s="144"/>
      <c r="I42" s="47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42"/>
      <c r="AG42" s="39"/>
      <c r="AH42" s="39"/>
      <c r="AI42" s="39"/>
      <c r="AJ42" s="39"/>
      <c r="AK42" s="39"/>
    </row>
    <row r="43" spans="1:37" x14ac:dyDescent="0.3">
      <c r="A43" s="46"/>
      <c r="B43" s="47"/>
      <c r="C43" s="39"/>
      <c r="D43" s="47"/>
      <c r="E43" s="47"/>
      <c r="F43" s="47"/>
      <c r="G43" s="47"/>
      <c r="H43" s="144"/>
      <c r="I43" s="47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42"/>
      <c r="AG43" s="39"/>
      <c r="AH43" s="39"/>
      <c r="AI43" s="39"/>
      <c r="AJ43" s="39"/>
      <c r="AK43" s="39"/>
    </row>
    <row r="44" spans="1:37" x14ac:dyDescent="0.3">
      <c r="A44" s="46"/>
      <c r="B44" s="47"/>
      <c r="C44" s="39"/>
      <c r="D44" s="47"/>
      <c r="E44" s="47"/>
      <c r="F44" s="47"/>
      <c r="G44" s="47"/>
      <c r="H44" s="144"/>
      <c r="I44" s="47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42"/>
      <c r="AG44" s="39"/>
      <c r="AH44" s="39"/>
      <c r="AI44" s="39"/>
      <c r="AJ44" s="39"/>
      <c r="AK44" s="39"/>
    </row>
    <row r="45" spans="1:37" x14ac:dyDescent="0.3">
      <c r="A45" s="46"/>
      <c r="B45" s="47"/>
      <c r="C45" s="39"/>
      <c r="D45" s="47"/>
      <c r="E45" s="47"/>
      <c r="F45" s="47"/>
      <c r="G45" s="47"/>
      <c r="H45" s="144"/>
      <c r="I45" s="47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42"/>
      <c r="AG45" s="39"/>
      <c r="AH45" s="39"/>
      <c r="AI45" s="39"/>
      <c r="AJ45" s="39"/>
      <c r="AK45" s="39"/>
    </row>
    <row r="46" spans="1:37" x14ac:dyDescent="0.3">
      <c r="A46" s="46"/>
      <c r="B46" s="47"/>
      <c r="C46" s="39"/>
      <c r="D46" s="47"/>
      <c r="E46" s="47"/>
      <c r="F46" s="47"/>
      <c r="G46" s="47"/>
      <c r="H46" s="144"/>
      <c r="I46" s="47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42"/>
      <c r="AG46" s="39"/>
      <c r="AH46" s="39"/>
      <c r="AI46" s="39"/>
      <c r="AJ46" s="39"/>
      <c r="AK46" s="39"/>
    </row>
    <row r="47" spans="1:37" x14ac:dyDescent="0.3">
      <c r="A47" s="46"/>
      <c r="B47" s="47"/>
      <c r="C47" s="39"/>
      <c r="D47" s="47"/>
      <c r="E47" s="47"/>
      <c r="F47" s="47"/>
      <c r="G47" s="47"/>
      <c r="H47" s="144"/>
      <c r="I47" s="47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42"/>
      <c r="AG47" s="39"/>
      <c r="AH47" s="39"/>
      <c r="AI47" s="39"/>
      <c r="AJ47" s="39"/>
      <c r="AK47" s="39"/>
    </row>
    <row r="48" spans="1:37" x14ac:dyDescent="0.3">
      <c r="A48" s="46"/>
      <c r="B48" s="47"/>
      <c r="C48" s="39"/>
      <c r="D48" s="47"/>
      <c r="E48" s="47"/>
      <c r="F48" s="47"/>
      <c r="G48" s="47"/>
      <c r="H48" s="144"/>
      <c r="I48" s="47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42"/>
      <c r="AG48" s="39"/>
      <c r="AH48" s="39"/>
      <c r="AI48" s="39"/>
      <c r="AJ48" s="39"/>
      <c r="AK48" s="39"/>
    </row>
    <row r="49" spans="1:37" x14ac:dyDescent="0.3">
      <c r="A49" s="46"/>
      <c r="B49" s="47"/>
      <c r="C49" s="39"/>
      <c r="D49" s="47"/>
      <c r="E49" s="47"/>
      <c r="F49" s="47"/>
      <c r="G49" s="47"/>
      <c r="H49" s="144"/>
      <c r="I49" s="47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42"/>
      <c r="AG49" s="39"/>
      <c r="AH49" s="39"/>
      <c r="AI49" s="39"/>
      <c r="AJ49" s="39"/>
      <c r="AK49" s="39"/>
    </row>
    <row r="50" spans="1:37" x14ac:dyDescent="0.3">
      <c r="A50" s="46"/>
      <c r="B50" s="47"/>
      <c r="C50" s="39"/>
      <c r="D50" s="47"/>
      <c r="E50" s="47"/>
      <c r="F50" s="47"/>
      <c r="G50" s="47"/>
      <c r="H50" s="144"/>
      <c r="I50" s="47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42"/>
      <c r="AG50" s="39"/>
      <c r="AH50" s="39"/>
      <c r="AI50" s="39"/>
      <c r="AJ50" s="39"/>
      <c r="AK50" s="39"/>
    </row>
    <row r="51" spans="1:37" x14ac:dyDescent="0.3">
      <c r="A51" s="46"/>
      <c r="B51" s="47"/>
      <c r="C51" s="39"/>
      <c r="D51" s="47"/>
      <c r="E51" s="47"/>
      <c r="F51" s="47"/>
      <c r="G51" s="47"/>
      <c r="H51" s="144"/>
      <c r="I51" s="47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42"/>
      <c r="AG51" s="39"/>
      <c r="AH51" s="39"/>
      <c r="AI51" s="39"/>
      <c r="AJ51" s="39"/>
      <c r="AK51" s="39"/>
    </row>
    <row r="52" spans="1:37" x14ac:dyDescent="0.3">
      <c r="A52" s="46"/>
      <c r="B52" s="47"/>
      <c r="C52" s="39"/>
      <c r="D52" s="47"/>
      <c r="E52" s="47"/>
      <c r="F52" s="47"/>
      <c r="G52" s="47"/>
      <c r="H52" s="144"/>
      <c r="I52" s="47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42"/>
      <c r="AG52" s="39"/>
      <c r="AH52" s="39"/>
      <c r="AI52" s="39"/>
      <c r="AJ52" s="39"/>
      <c r="AK52" s="39"/>
    </row>
    <row r="53" spans="1:37" x14ac:dyDescent="0.3">
      <c r="A53" s="46"/>
      <c r="B53" s="47"/>
      <c r="C53" s="39"/>
      <c r="D53" s="47"/>
      <c r="E53" s="47"/>
      <c r="F53" s="47"/>
      <c r="G53" s="47"/>
      <c r="H53" s="144"/>
      <c r="I53" s="47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42"/>
      <c r="AG53" s="39"/>
      <c r="AH53" s="39"/>
      <c r="AI53" s="39"/>
      <c r="AJ53" s="39"/>
      <c r="AK53" s="39"/>
    </row>
    <row r="54" spans="1:37" x14ac:dyDescent="0.3">
      <c r="A54" s="46"/>
      <c r="B54" s="47"/>
      <c r="C54" s="39"/>
      <c r="D54" s="47"/>
      <c r="E54" s="47"/>
      <c r="F54" s="47"/>
      <c r="G54" s="47"/>
      <c r="H54" s="144"/>
      <c r="I54" s="47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42"/>
      <c r="AG54" s="39"/>
      <c r="AH54" s="39"/>
      <c r="AI54" s="39"/>
      <c r="AJ54" s="39"/>
      <c r="AK54" s="39"/>
    </row>
    <row r="55" spans="1:37" x14ac:dyDescent="0.3">
      <c r="A55" s="46"/>
      <c r="B55" s="47"/>
      <c r="C55" s="39"/>
      <c r="D55" s="47"/>
      <c r="E55" s="47"/>
      <c r="F55" s="47"/>
      <c r="G55" s="47"/>
      <c r="H55" s="144"/>
      <c r="I55" s="47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42"/>
      <c r="AG55" s="39"/>
      <c r="AH55" s="39"/>
      <c r="AI55" s="39"/>
      <c r="AJ55" s="39"/>
      <c r="AK55" s="39"/>
    </row>
    <row r="56" spans="1:37" x14ac:dyDescent="0.3">
      <c r="A56" s="46"/>
      <c r="B56" s="47"/>
      <c r="C56" s="39"/>
      <c r="D56" s="47"/>
      <c r="E56" s="47"/>
      <c r="F56" s="47"/>
      <c r="G56" s="47"/>
      <c r="H56" s="144"/>
      <c r="I56" s="47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42"/>
      <c r="AG56" s="39"/>
      <c r="AH56" s="39"/>
      <c r="AI56" s="39"/>
      <c r="AJ56" s="39"/>
      <c r="AK56" s="39"/>
    </row>
    <row r="57" spans="1:37" x14ac:dyDescent="0.3">
      <c r="A57" s="46"/>
      <c r="B57" s="47"/>
      <c r="C57" s="39"/>
      <c r="D57" s="47"/>
      <c r="E57" s="47"/>
      <c r="F57" s="47"/>
      <c r="G57" s="47"/>
      <c r="H57" s="144"/>
      <c r="I57" s="47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42"/>
      <c r="AG57" s="39"/>
      <c r="AH57" s="39"/>
      <c r="AI57" s="39"/>
      <c r="AJ57" s="39"/>
      <c r="AK57" s="39"/>
    </row>
    <row r="58" spans="1:37" x14ac:dyDescent="0.3">
      <c r="A58" s="46"/>
      <c r="B58" s="47"/>
      <c r="C58" s="39"/>
      <c r="D58" s="47"/>
      <c r="E58" s="47"/>
      <c r="F58" s="47"/>
      <c r="G58" s="47"/>
      <c r="H58" s="144"/>
      <c r="I58" s="47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42"/>
      <c r="AG58" s="39"/>
      <c r="AH58" s="39"/>
      <c r="AI58" s="39"/>
      <c r="AJ58" s="39"/>
      <c r="AK58" s="39"/>
    </row>
    <row r="59" spans="1:37" x14ac:dyDescent="0.3">
      <c r="A59" s="46"/>
      <c r="B59" s="47"/>
      <c r="C59" s="39"/>
      <c r="D59" s="47"/>
      <c r="E59" s="47"/>
      <c r="F59" s="47"/>
      <c r="G59" s="47"/>
      <c r="H59" s="144"/>
      <c r="I59" s="47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42"/>
      <c r="AG59" s="39"/>
      <c r="AH59" s="39"/>
      <c r="AI59" s="39"/>
      <c r="AJ59" s="39"/>
      <c r="AK59" s="39"/>
    </row>
    <row r="60" spans="1:37" x14ac:dyDescent="0.3">
      <c r="A60" s="46"/>
      <c r="B60" s="47"/>
      <c r="C60" s="39"/>
      <c r="D60" s="47"/>
      <c r="E60" s="47"/>
      <c r="F60" s="47"/>
      <c r="G60" s="47"/>
      <c r="H60" s="144"/>
      <c r="I60" s="47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42"/>
      <c r="AG60" s="39"/>
      <c r="AH60" s="39"/>
      <c r="AI60" s="39"/>
      <c r="AJ60" s="39"/>
      <c r="AK60" s="39"/>
    </row>
    <row r="61" spans="1:37" x14ac:dyDescent="0.3">
      <c r="A61" s="46"/>
      <c r="B61" s="47"/>
      <c r="C61" s="39"/>
      <c r="D61" s="47"/>
      <c r="E61" s="47"/>
      <c r="F61" s="47"/>
      <c r="G61" s="47"/>
      <c r="H61" s="144"/>
      <c r="I61" s="47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42"/>
      <c r="AG61" s="39"/>
      <c r="AH61" s="39"/>
      <c r="AI61" s="39"/>
      <c r="AJ61" s="39"/>
      <c r="AK61" s="39"/>
    </row>
    <row r="62" spans="1:37" x14ac:dyDescent="0.3">
      <c r="A62" s="46"/>
      <c r="B62" s="47"/>
      <c r="C62" s="39"/>
      <c r="D62" s="47"/>
      <c r="E62" s="47"/>
      <c r="F62" s="47"/>
      <c r="G62" s="47"/>
      <c r="H62" s="144"/>
      <c r="I62" s="47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42"/>
      <c r="AG62" s="39"/>
      <c r="AH62" s="39"/>
      <c r="AI62" s="39"/>
      <c r="AJ62" s="39"/>
      <c r="AK62" s="39"/>
    </row>
    <row r="63" spans="1:37" x14ac:dyDescent="0.3">
      <c r="A63" s="46"/>
      <c r="B63" s="47"/>
      <c r="C63" s="39"/>
      <c r="D63" s="47"/>
      <c r="E63" s="47"/>
      <c r="F63" s="47"/>
      <c r="G63" s="47"/>
      <c r="H63" s="144"/>
      <c r="I63" s="47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42"/>
      <c r="AG63" s="39"/>
      <c r="AH63" s="39"/>
      <c r="AI63" s="39"/>
      <c r="AJ63" s="39"/>
      <c r="AK63" s="39"/>
    </row>
    <row r="64" spans="1:37" x14ac:dyDescent="0.3">
      <c r="A64" s="46"/>
      <c r="B64" s="47"/>
      <c r="C64" s="39"/>
      <c r="D64" s="47"/>
      <c r="E64" s="47"/>
      <c r="F64" s="47"/>
      <c r="G64" s="47"/>
      <c r="H64" s="144"/>
      <c r="I64" s="47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42"/>
      <c r="AG64" s="39"/>
      <c r="AH64" s="39"/>
      <c r="AI64" s="39"/>
      <c r="AJ64" s="39"/>
      <c r="AK64" s="39"/>
    </row>
    <row r="65" spans="1:37" x14ac:dyDescent="0.3">
      <c r="A65" s="46"/>
      <c r="B65" s="47"/>
      <c r="C65" s="39"/>
      <c r="D65" s="47"/>
      <c r="E65" s="47"/>
      <c r="F65" s="47"/>
      <c r="G65" s="47"/>
      <c r="H65" s="144"/>
      <c r="I65" s="47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42"/>
      <c r="AG65" s="39"/>
      <c r="AH65" s="39"/>
      <c r="AI65" s="39"/>
      <c r="AJ65" s="39"/>
      <c r="AK65" s="39"/>
    </row>
    <row r="66" spans="1:37" x14ac:dyDescent="0.3">
      <c r="A66" s="46"/>
      <c r="B66" s="47"/>
      <c r="C66" s="39"/>
      <c r="D66" s="47"/>
      <c r="E66" s="47"/>
      <c r="F66" s="47"/>
      <c r="G66" s="47"/>
      <c r="H66" s="144"/>
      <c r="I66" s="47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42"/>
      <c r="AG66" s="39"/>
      <c r="AH66" s="39"/>
      <c r="AI66" s="39"/>
      <c r="AJ66" s="39"/>
      <c r="AK66" s="39"/>
    </row>
    <row r="67" spans="1:37" x14ac:dyDescent="0.3">
      <c r="A67" s="46"/>
      <c r="B67" s="47"/>
      <c r="C67" s="39"/>
      <c r="D67" s="47"/>
      <c r="E67" s="47"/>
      <c r="F67" s="47"/>
      <c r="G67" s="47"/>
      <c r="H67" s="144"/>
      <c r="I67" s="47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42"/>
      <c r="AG67" s="39"/>
      <c r="AH67" s="39"/>
      <c r="AI67" s="39"/>
      <c r="AJ67" s="39"/>
      <c r="AK67" s="39"/>
    </row>
    <row r="68" spans="1:37" x14ac:dyDescent="0.3">
      <c r="A68" s="46"/>
      <c r="B68" s="47"/>
      <c r="C68" s="39"/>
      <c r="D68" s="47"/>
      <c r="E68" s="47"/>
      <c r="F68" s="47"/>
      <c r="G68" s="47"/>
      <c r="H68" s="144"/>
      <c r="I68" s="47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42"/>
      <c r="AG68" s="39"/>
      <c r="AH68" s="39"/>
      <c r="AI68" s="39"/>
      <c r="AJ68" s="39"/>
      <c r="AK68" s="39"/>
    </row>
    <row r="69" spans="1:37" x14ac:dyDescent="0.3">
      <c r="A69" s="46"/>
      <c r="B69" s="47"/>
      <c r="C69" s="39"/>
      <c r="D69" s="47"/>
      <c r="E69" s="47"/>
      <c r="F69" s="47"/>
      <c r="G69" s="47"/>
      <c r="H69" s="144"/>
      <c r="I69" s="47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42"/>
      <c r="AG69" s="39"/>
      <c r="AH69" s="39"/>
      <c r="AI69" s="39"/>
      <c r="AJ69" s="39"/>
      <c r="AK69" s="39"/>
    </row>
    <row r="70" spans="1:37" x14ac:dyDescent="0.3">
      <c r="A70" s="46"/>
      <c r="B70" s="47"/>
      <c r="C70" s="39"/>
      <c r="D70" s="47"/>
      <c r="E70" s="47"/>
      <c r="F70" s="47"/>
      <c r="G70" s="47"/>
      <c r="H70" s="144"/>
      <c r="I70" s="47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42"/>
      <c r="AG70" s="39"/>
      <c r="AH70" s="39"/>
      <c r="AI70" s="39"/>
      <c r="AJ70" s="39"/>
      <c r="AK70" s="39"/>
    </row>
    <row r="71" spans="1:37" x14ac:dyDescent="0.3">
      <c r="A71" s="46"/>
      <c r="B71" s="47"/>
      <c r="C71" s="39"/>
      <c r="D71" s="47"/>
      <c r="E71" s="47"/>
      <c r="F71" s="47"/>
      <c r="G71" s="47"/>
      <c r="H71" s="144"/>
      <c r="I71" s="47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42"/>
      <c r="AG71" s="39"/>
      <c r="AH71" s="39"/>
      <c r="AI71" s="39"/>
      <c r="AJ71" s="39"/>
      <c r="AK71" s="39"/>
    </row>
    <row r="72" spans="1:37" x14ac:dyDescent="0.3">
      <c r="A72" s="46"/>
      <c r="B72" s="47"/>
      <c r="C72" s="39"/>
      <c r="D72" s="47"/>
      <c r="E72" s="47"/>
      <c r="F72" s="47"/>
      <c r="G72" s="47"/>
      <c r="H72" s="144"/>
      <c r="I72" s="47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42"/>
      <c r="AG72" s="39"/>
      <c r="AH72" s="39"/>
      <c r="AI72" s="39"/>
      <c r="AJ72" s="39"/>
      <c r="AK72" s="39"/>
    </row>
    <row r="73" spans="1:37" x14ac:dyDescent="0.3">
      <c r="A73" s="46"/>
      <c r="B73" s="47"/>
      <c r="C73" s="39"/>
      <c r="D73" s="47"/>
      <c r="E73" s="47"/>
      <c r="F73" s="47"/>
      <c r="G73" s="47"/>
      <c r="H73" s="144"/>
      <c r="I73" s="47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42"/>
      <c r="AG73" s="39"/>
      <c r="AH73" s="39"/>
      <c r="AI73" s="39"/>
      <c r="AJ73" s="39"/>
      <c r="AK73" s="39"/>
    </row>
    <row r="74" spans="1:37" x14ac:dyDescent="0.3">
      <c r="A74" s="46"/>
      <c r="B74" s="47"/>
      <c r="C74" s="39"/>
      <c r="D74" s="47"/>
      <c r="E74" s="47"/>
      <c r="F74" s="47"/>
      <c r="G74" s="47"/>
      <c r="H74" s="144"/>
      <c r="I74" s="47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42"/>
      <c r="AG74" s="39"/>
      <c r="AH74" s="39"/>
      <c r="AI74" s="39"/>
      <c r="AJ74" s="39"/>
      <c r="AK74" s="39"/>
    </row>
    <row r="75" spans="1:37" x14ac:dyDescent="0.3">
      <c r="A75" s="46"/>
      <c r="B75" s="47"/>
      <c r="C75" s="39"/>
      <c r="D75" s="47"/>
      <c r="E75" s="47"/>
      <c r="F75" s="47"/>
      <c r="G75" s="47"/>
      <c r="H75" s="144"/>
      <c r="I75" s="47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42"/>
      <c r="AG75" s="39"/>
      <c r="AH75" s="39"/>
      <c r="AI75" s="39"/>
      <c r="AJ75" s="39"/>
      <c r="AK75" s="39"/>
    </row>
    <row r="76" spans="1:37" x14ac:dyDescent="0.3">
      <c r="A76" s="46"/>
      <c r="B76" s="47"/>
      <c r="C76" s="39"/>
      <c r="D76" s="47"/>
      <c r="E76" s="47"/>
      <c r="F76" s="47"/>
      <c r="G76" s="47"/>
      <c r="H76" s="144"/>
      <c r="I76" s="47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42"/>
      <c r="AG76" s="39"/>
      <c r="AH76" s="39"/>
      <c r="AI76" s="39"/>
      <c r="AJ76" s="39"/>
      <c r="AK76" s="39"/>
    </row>
    <row r="77" spans="1:37" x14ac:dyDescent="0.3">
      <c r="A77" s="46"/>
      <c r="B77" s="47"/>
      <c r="C77" s="39"/>
      <c r="D77" s="47"/>
      <c r="E77" s="47"/>
      <c r="F77" s="47"/>
      <c r="G77" s="47"/>
      <c r="H77" s="144"/>
      <c r="I77" s="47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42"/>
      <c r="AG77" s="39"/>
      <c r="AH77" s="39"/>
      <c r="AI77" s="39"/>
      <c r="AJ77" s="39"/>
      <c r="AK77" s="39"/>
    </row>
    <row r="78" spans="1:37" x14ac:dyDescent="0.3">
      <c r="A78" s="46"/>
      <c r="B78" s="47"/>
      <c r="C78" s="39"/>
      <c r="D78" s="47"/>
      <c r="E78" s="47"/>
      <c r="F78" s="47"/>
      <c r="G78" s="47"/>
      <c r="H78" s="144"/>
      <c r="I78" s="47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42"/>
      <c r="AG78" s="39"/>
      <c r="AH78" s="39"/>
      <c r="AI78" s="39"/>
      <c r="AJ78" s="39"/>
      <c r="AK78" s="39"/>
    </row>
    <row r="79" spans="1:37" x14ac:dyDescent="0.3">
      <c r="A79" s="46"/>
      <c r="B79" s="47"/>
      <c r="C79" s="39"/>
      <c r="D79" s="47"/>
      <c r="E79" s="47"/>
      <c r="F79" s="47"/>
      <c r="G79" s="47"/>
      <c r="H79" s="144"/>
      <c r="I79" s="47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42"/>
      <c r="AG79" s="39"/>
      <c r="AH79" s="39"/>
      <c r="AI79" s="39"/>
      <c r="AJ79" s="39"/>
      <c r="AK79" s="39"/>
    </row>
    <row r="80" spans="1:37" x14ac:dyDescent="0.3">
      <c r="A80" s="46"/>
      <c r="B80" s="47"/>
      <c r="C80" s="39"/>
      <c r="D80" s="47"/>
      <c r="E80" s="47"/>
      <c r="F80" s="47"/>
      <c r="G80" s="47"/>
      <c r="H80" s="144"/>
      <c r="I80" s="47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42"/>
      <c r="AG80" s="39"/>
      <c r="AH80" s="39"/>
      <c r="AI80" s="39"/>
      <c r="AJ80" s="39"/>
      <c r="AK80" s="39"/>
    </row>
    <row r="81" spans="1:37" x14ac:dyDescent="0.3">
      <c r="A81" s="46"/>
      <c r="B81" s="47"/>
      <c r="C81" s="39"/>
      <c r="D81" s="47"/>
      <c r="E81" s="47"/>
      <c r="F81" s="47"/>
      <c r="G81" s="47"/>
      <c r="H81" s="144"/>
      <c r="I81" s="47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42"/>
      <c r="AG81" s="39"/>
      <c r="AH81" s="39"/>
      <c r="AI81" s="39"/>
      <c r="AJ81" s="39"/>
      <c r="AK81" s="39"/>
    </row>
    <row r="82" spans="1:37" x14ac:dyDescent="0.3">
      <c r="A82" s="46"/>
      <c r="B82" s="47"/>
      <c r="C82" s="39"/>
      <c r="D82" s="47"/>
      <c r="E82" s="47"/>
      <c r="F82" s="47"/>
      <c r="G82" s="47"/>
      <c r="H82" s="144"/>
      <c r="I82" s="47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42"/>
      <c r="AG82" s="39"/>
      <c r="AH82" s="39"/>
      <c r="AI82" s="39"/>
      <c r="AJ82" s="39"/>
      <c r="AK82" s="39"/>
    </row>
    <row r="83" spans="1:37" x14ac:dyDescent="0.3">
      <c r="A83" s="46"/>
      <c r="B83" s="47"/>
      <c r="C83" s="39"/>
      <c r="D83" s="47"/>
      <c r="E83" s="47"/>
      <c r="F83" s="47"/>
      <c r="G83" s="47"/>
      <c r="H83" s="144"/>
      <c r="I83" s="47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42"/>
      <c r="AG83" s="39"/>
      <c r="AH83" s="39"/>
      <c r="AI83" s="39"/>
      <c r="AJ83" s="39"/>
      <c r="AK83" s="39"/>
    </row>
    <row r="84" spans="1:37" x14ac:dyDescent="0.3">
      <c r="A84" s="46"/>
      <c r="B84" s="47"/>
      <c r="C84" s="39"/>
      <c r="D84" s="47"/>
      <c r="E84" s="47"/>
      <c r="F84" s="47"/>
      <c r="G84" s="47"/>
      <c r="H84" s="144"/>
      <c r="I84" s="47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42"/>
      <c r="AG84" s="39"/>
      <c r="AH84" s="39"/>
      <c r="AI84" s="39"/>
      <c r="AJ84" s="39"/>
      <c r="AK84" s="39"/>
    </row>
    <row r="85" spans="1:37" x14ac:dyDescent="0.3">
      <c r="A85" s="46"/>
      <c r="B85" s="47"/>
      <c r="C85" s="39"/>
      <c r="D85" s="47"/>
      <c r="E85" s="47"/>
      <c r="F85" s="47"/>
      <c r="G85" s="47"/>
      <c r="H85" s="144"/>
      <c r="I85" s="47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42"/>
      <c r="AG85" s="39"/>
      <c r="AH85" s="39"/>
      <c r="AI85" s="39"/>
      <c r="AJ85" s="39"/>
      <c r="AK85" s="39"/>
    </row>
    <row r="86" spans="1:37" x14ac:dyDescent="0.3">
      <c r="A86" s="46"/>
      <c r="B86" s="47"/>
      <c r="C86" s="39"/>
      <c r="D86" s="47"/>
      <c r="E86" s="47"/>
      <c r="F86" s="47"/>
      <c r="G86" s="47"/>
      <c r="H86" s="144"/>
      <c r="I86" s="47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42"/>
      <c r="AG86" s="39"/>
      <c r="AH86" s="39"/>
      <c r="AI86" s="39"/>
      <c r="AJ86" s="39"/>
      <c r="AK86" s="39"/>
    </row>
    <row r="87" spans="1:37" x14ac:dyDescent="0.3">
      <c r="A87" s="46"/>
      <c r="B87" s="47"/>
      <c r="C87" s="39"/>
      <c r="D87" s="47"/>
      <c r="E87" s="47"/>
      <c r="F87" s="47"/>
      <c r="G87" s="47"/>
      <c r="H87" s="144"/>
      <c r="I87" s="47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42"/>
      <c r="AG87" s="39"/>
      <c r="AH87" s="39"/>
      <c r="AI87" s="39"/>
      <c r="AJ87" s="39"/>
      <c r="AK87" s="39"/>
    </row>
    <row r="88" spans="1:37" x14ac:dyDescent="0.3">
      <c r="A88" s="46"/>
      <c r="B88" s="47"/>
      <c r="C88" s="39"/>
      <c r="D88" s="47"/>
      <c r="E88" s="47"/>
      <c r="F88" s="47"/>
      <c r="G88" s="47"/>
      <c r="H88" s="144"/>
      <c r="I88" s="47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42"/>
      <c r="AG88" s="39"/>
      <c r="AH88" s="39"/>
      <c r="AI88" s="39"/>
      <c r="AJ88" s="39"/>
      <c r="AK88" s="39"/>
    </row>
    <row r="89" spans="1:37" x14ac:dyDescent="0.3">
      <c r="A89" s="46"/>
      <c r="B89" s="47"/>
      <c r="C89" s="39"/>
      <c r="D89" s="47"/>
      <c r="E89" s="47"/>
      <c r="F89" s="47"/>
      <c r="G89" s="47"/>
      <c r="H89" s="144"/>
      <c r="I89" s="47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42"/>
      <c r="AG89" s="39"/>
      <c r="AH89" s="39"/>
      <c r="AI89" s="39"/>
      <c r="AJ89" s="39"/>
      <c r="AK89" s="39"/>
    </row>
    <row r="90" spans="1:37" x14ac:dyDescent="0.3">
      <c r="A90" s="46"/>
      <c r="B90" s="47"/>
      <c r="C90" s="39"/>
      <c r="D90" s="47"/>
      <c r="E90" s="47"/>
      <c r="F90" s="47"/>
      <c r="G90" s="47"/>
      <c r="H90" s="144"/>
      <c r="I90" s="47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42"/>
      <c r="AG90" s="39"/>
      <c r="AH90" s="39"/>
      <c r="AI90" s="39"/>
      <c r="AJ90" s="39"/>
      <c r="AK90" s="39"/>
    </row>
    <row r="91" spans="1:37" x14ac:dyDescent="0.3">
      <c r="A91" s="46"/>
      <c r="B91" s="47"/>
      <c r="C91" s="39"/>
      <c r="D91" s="47"/>
      <c r="E91" s="47"/>
      <c r="F91" s="47"/>
      <c r="G91" s="47"/>
      <c r="H91" s="144"/>
      <c r="I91" s="47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42"/>
      <c r="AG91" s="39"/>
      <c r="AH91" s="39"/>
      <c r="AI91" s="39"/>
      <c r="AJ91" s="39"/>
      <c r="AK91" s="39"/>
    </row>
    <row r="92" spans="1:37" x14ac:dyDescent="0.3">
      <c r="A92" s="46"/>
      <c r="B92" s="47"/>
      <c r="C92" s="39"/>
      <c r="D92" s="47"/>
      <c r="E92" s="47"/>
      <c r="F92" s="47"/>
      <c r="G92" s="47"/>
      <c r="H92" s="144"/>
      <c r="I92" s="47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42"/>
      <c r="AG92" s="39"/>
      <c r="AH92" s="39"/>
      <c r="AI92" s="39"/>
      <c r="AJ92" s="39"/>
      <c r="AK92" s="39"/>
    </row>
    <row r="93" spans="1:37" x14ac:dyDescent="0.3">
      <c r="A93" s="46"/>
      <c r="B93" s="47"/>
      <c r="C93" s="39"/>
      <c r="D93" s="47"/>
      <c r="E93" s="47"/>
      <c r="F93" s="47"/>
      <c r="G93" s="47"/>
      <c r="H93" s="144"/>
      <c r="I93" s="47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42"/>
      <c r="AG93" s="39"/>
      <c r="AH93" s="39"/>
      <c r="AI93" s="39"/>
      <c r="AJ93" s="39"/>
      <c r="AK93" s="39"/>
    </row>
    <row r="94" spans="1:37" x14ac:dyDescent="0.3">
      <c r="A94" s="46"/>
      <c r="B94" s="47"/>
      <c r="C94" s="39"/>
      <c r="D94" s="47"/>
      <c r="E94" s="47"/>
      <c r="F94" s="47"/>
      <c r="G94" s="47"/>
      <c r="H94" s="144"/>
      <c r="I94" s="47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42"/>
      <c r="AG94" s="39"/>
      <c r="AH94" s="39"/>
      <c r="AI94" s="39"/>
      <c r="AJ94" s="39"/>
      <c r="AK94" s="39"/>
    </row>
    <row r="95" spans="1:37" x14ac:dyDescent="0.3">
      <c r="A95" s="46"/>
      <c r="B95" s="47"/>
      <c r="C95" s="39"/>
      <c r="D95" s="47"/>
      <c r="E95" s="47"/>
      <c r="F95" s="47"/>
      <c r="G95" s="47"/>
      <c r="H95" s="144"/>
      <c r="I95" s="47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42"/>
      <c r="AG95" s="39"/>
      <c r="AH95" s="39"/>
      <c r="AI95" s="39"/>
      <c r="AJ95" s="39"/>
      <c r="AK95" s="39"/>
    </row>
    <row r="96" spans="1:37" x14ac:dyDescent="0.3">
      <c r="A96" s="46"/>
      <c r="B96" s="47"/>
      <c r="C96" s="39"/>
      <c r="D96" s="47"/>
      <c r="E96" s="47"/>
      <c r="F96" s="47"/>
      <c r="G96" s="47"/>
      <c r="H96" s="144"/>
      <c r="I96" s="47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42"/>
      <c r="AG96" s="39"/>
      <c r="AH96" s="39"/>
      <c r="AI96" s="39"/>
      <c r="AJ96" s="39"/>
      <c r="AK96" s="39"/>
    </row>
    <row r="97" spans="1:37" x14ac:dyDescent="0.3">
      <c r="A97" s="46"/>
      <c r="B97" s="47"/>
      <c r="C97" s="39"/>
      <c r="D97" s="47"/>
      <c r="E97" s="47"/>
      <c r="F97" s="47"/>
      <c r="G97" s="47"/>
      <c r="H97" s="144"/>
      <c r="I97" s="47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42"/>
      <c r="AG97" s="39"/>
      <c r="AH97" s="39"/>
      <c r="AI97" s="39"/>
      <c r="AJ97" s="39"/>
      <c r="AK97" s="39"/>
    </row>
    <row r="98" spans="1:37" x14ac:dyDescent="0.3">
      <c r="A98" s="46"/>
      <c r="B98" s="47"/>
      <c r="C98" s="39"/>
      <c r="D98" s="47"/>
      <c r="E98" s="47"/>
      <c r="F98" s="47"/>
      <c r="G98" s="47"/>
      <c r="H98" s="144"/>
      <c r="I98" s="47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42"/>
      <c r="AG98" s="39"/>
      <c r="AH98" s="39"/>
      <c r="AI98" s="39"/>
      <c r="AJ98" s="39"/>
      <c r="AK98" s="39"/>
    </row>
    <row r="99" spans="1:37" x14ac:dyDescent="0.3">
      <c r="A99" s="46"/>
      <c r="B99" s="47"/>
      <c r="C99" s="39"/>
      <c r="D99" s="47"/>
      <c r="E99" s="47"/>
      <c r="F99" s="47"/>
      <c r="G99" s="47"/>
      <c r="H99" s="144"/>
      <c r="I99" s="47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42"/>
      <c r="AG99" s="39"/>
      <c r="AH99" s="39"/>
      <c r="AI99" s="39"/>
      <c r="AJ99" s="39"/>
      <c r="AK99" s="39"/>
    </row>
    <row r="100" spans="1:37" x14ac:dyDescent="0.3">
      <c r="A100" s="46"/>
      <c r="B100" s="47"/>
      <c r="C100" s="39"/>
      <c r="D100" s="47"/>
      <c r="E100" s="47"/>
      <c r="F100" s="47"/>
      <c r="G100" s="47"/>
      <c r="H100" s="144"/>
      <c r="I100" s="47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42"/>
      <c r="AG100" s="39"/>
      <c r="AH100" s="39"/>
      <c r="AI100" s="39"/>
      <c r="AJ100" s="39"/>
      <c r="AK100" s="39"/>
    </row>
    <row r="101" spans="1:37" x14ac:dyDescent="0.3">
      <c r="A101" s="46"/>
      <c r="B101" s="47"/>
      <c r="C101" s="39"/>
      <c r="D101" s="47"/>
      <c r="E101" s="47"/>
      <c r="F101" s="47"/>
      <c r="G101" s="47"/>
      <c r="H101" s="144"/>
      <c r="I101" s="47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42"/>
      <c r="AG101" s="39"/>
      <c r="AH101" s="39"/>
      <c r="AI101" s="39"/>
      <c r="AJ101" s="39"/>
      <c r="AK101" s="39"/>
    </row>
    <row r="102" spans="1:37" x14ac:dyDescent="0.3">
      <c r="A102" s="46"/>
      <c r="B102" s="47"/>
      <c r="C102" s="39"/>
      <c r="D102" s="47"/>
      <c r="E102" s="47"/>
      <c r="F102" s="47"/>
      <c r="G102" s="47"/>
      <c r="H102" s="144"/>
      <c r="I102" s="47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42"/>
      <c r="AG102" s="39"/>
      <c r="AH102" s="39"/>
      <c r="AI102" s="39"/>
      <c r="AJ102" s="39"/>
      <c r="AK102" s="39"/>
    </row>
    <row r="103" spans="1:37" x14ac:dyDescent="0.3">
      <c r="A103" s="46"/>
      <c r="B103" s="47"/>
      <c r="C103" s="39"/>
      <c r="D103" s="47"/>
      <c r="E103" s="47"/>
      <c r="F103" s="47"/>
      <c r="G103" s="47"/>
      <c r="H103" s="144"/>
      <c r="I103" s="47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42"/>
      <c r="AG103" s="39"/>
      <c r="AH103" s="39"/>
      <c r="AI103" s="39"/>
      <c r="AJ103" s="39"/>
      <c r="AK103" s="39"/>
    </row>
    <row r="104" spans="1:37" x14ac:dyDescent="0.3">
      <c r="A104" s="46"/>
      <c r="B104" s="47"/>
      <c r="C104" s="39"/>
      <c r="D104" s="47"/>
      <c r="E104" s="47"/>
      <c r="F104" s="47"/>
      <c r="G104" s="47"/>
      <c r="H104" s="144"/>
      <c r="I104" s="47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42"/>
      <c r="AG104" s="39"/>
      <c r="AH104" s="39"/>
      <c r="AI104" s="39"/>
      <c r="AJ104" s="39"/>
      <c r="AK104" s="39"/>
    </row>
    <row r="105" spans="1:37" x14ac:dyDescent="0.3">
      <c r="A105" s="46"/>
      <c r="B105" s="47"/>
      <c r="C105" s="39"/>
      <c r="D105" s="47"/>
      <c r="E105" s="47"/>
      <c r="F105" s="47"/>
      <c r="G105" s="47"/>
      <c r="H105" s="144"/>
      <c r="I105" s="47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42"/>
      <c r="AG105" s="39"/>
      <c r="AH105" s="39"/>
      <c r="AI105" s="39"/>
      <c r="AJ105" s="39"/>
      <c r="AK105" s="39"/>
    </row>
    <row r="106" spans="1:37" x14ac:dyDescent="0.3">
      <c r="A106" s="46"/>
      <c r="B106" s="47"/>
      <c r="C106" s="39"/>
      <c r="D106" s="47"/>
      <c r="E106" s="47"/>
      <c r="F106" s="47"/>
      <c r="G106" s="47"/>
      <c r="H106" s="144"/>
      <c r="I106" s="47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42"/>
      <c r="AG106" s="39"/>
      <c r="AH106" s="39"/>
      <c r="AI106" s="39"/>
      <c r="AJ106" s="39"/>
      <c r="AK106" s="39"/>
    </row>
    <row r="107" spans="1:37" x14ac:dyDescent="0.3">
      <c r="A107" s="46"/>
      <c r="B107" s="47"/>
      <c r="C107" s="39"/>
      <c r="D107" s="47"/>
      <c r="E107" s="47"/>
      <c r="F107" s="47"/>
      <c r="G107" s="47"/>
      <c r="H107" s="144"/>
      <c r="I107" s="47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42"/>
      <c r="AG107" s="39"/>
      <c r="AH107" s="39"/>
      <c r="AI107" s="39"/>
      <c r="AJ107" s="39"/>
      <c r="AK107" s="39"/>
    </row>
    <row r="108" spans="1:37" x14ac:dyDescent="0.3">
      <c r="A108" s="46"/>
      <c r="B108" s="47"/>
      <c r="C108" s="39"/>
      <c r="D108" s="47"/>
      <c r="E108" s="47"/>
      <c r="F108" s="47"/>
      <c r="G108" s="47"/>
      <c r="H108" s="144"/>
      <c r="I108" s="47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42"/>
      <c r="AG108" s="39"/>
      <c r="AH108" s="39"/>
      <c r="AI108" s="39"/>
      <c r="AJ108" s="39"/>
      <c r="AK108" s="39"/>
    </row>
    <row r="109" spans="1:37" x14ac:dyDescent="0.3">
      <c r="A109" s="46"/>
      <c r="B109" s="47"/>
      <c r="C109" s="39"/>
      <c r="D109" s="47"/>
      <c r="E109" s="47"/>
      <c r="F109" s="47"/>
      <c r="G109" s="47"/>
      <c r="H109" s="144"/>
      <c r="I109" s="47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42"/>
      <c r="AG109" s="39"/>
      <c r="AH109" s="39"/>
      <c r="AI109" s="39"/>
      <c r="AJ109" s="39"/>
      <c r="AK109" s="39"/>
    </row>
    <row r="110" spans="1:37" x14ac:dyDescent="0.3">
      <c r="A110" s="46"/>
      <c r="B110" s="47"/>
      <c r="C110" s="39"/>
      <c r="D110" s="47"/>
      <c r="E110" s="47"/>
      <c r="F110" s="47"/>
      <c r="G110" s="47"/>
      <c r="H110" s="144"/>
      <c r="I110" s="47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42"/>
      <c r="AG110" s="39"/>
      <c r="AH110" s="39"/>
      <c r="AI110" s="39"/>
      <c r="AJ110" s="39"/>
      <c r="AK110" s="39"/>
    </row>
    <row r="111" spans="1:37" x14ac:dyDescent="0.3">
      <c r="A111" s="46"/>
      <c r="B111" s="47"/>
      <c r="C111" s="39"/>
      <c r="D111" s="47"/>
      <c r="E111" s="47"/>
      <c r="F111" s="47"/>
      <c r="G111" s="47"/>
      <c r="H111" s="144"/>
      <c r="I111" s="47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42"/>
      <c r="AG111" s="39"/>
      <c r="AH111" s="39"/>
      <c r="AI111" s="39"/>
      <c r="AJ111" s="39"/>
      <c r="AK111" s="39"/>
    </row>
    <row r="112" spans="1:37" x14ac:dyDescent="0.3">
      <c r="A112" s="46"/>
      <c r="B112" s="47"/>
      <c r="C112" s="39"/>
      <c r="D112" s="47"/>
      <c r="E112" s="47"/>
      <c r="F112" s="47"/>
      <c r="G112" s="47"/>
      <c r="H112" s="144"/>
      <c r="I112" s="47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42"/>
      <c r="AG112" s="39"/>
      <c r="AH112" s="39"/>
      <c r="AI112" s="39"/>
      <c r="AJ112" s="39"/>
      <c r="AK112" s="39"/>
    </row>
    <row r="113" spans="1:37" x14ac:dyDescent="0.3">
      <c r="A113" s="46"/>
      <c r="B113" s="47"/>
      <c r="C113" s="39"/>
      <c r="D113" s="47"/>
      <c r="E113" s="47"/>
      <c r="F113" s="47"/>
      <c r="G113" s="47"/>
      <c r="H113" s="144"/>
      <c r="I113" s="47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42"/>
      <c r="AG113" s="39"/>
      <c r="AH113" s="39"/>
      <c r="AI113" s="39"/>
      <c r="AJ113" s="39"/>
      <c r="AK113" s="39"/>
    </row>
    <row r="114" spans="1:37" x14ac:dyDescent="0.3">
      <c r="A114" s="46"/>
      <c r="B114" s="47"/>
      <c r="C114" s="39"/>
      <c r="D114" s="47"/>
      <c r="E114" s="47"/>
      <c r="F114" s="47"/>
      <c r="G114" s="47"/>
      <c r="H114" s="144"/>
      <c r="I114" s="47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42"/>
      <c r="AG114" s="39"/>
      <c r="AH114" s="39"/>
      <c r="AI114" s="39"/>
      <c r="AJ114" s="39"/>
      <c r="AK114" s="39"/>
    </row>
    <row r="115" spans="1:37" x14ac:dyDescent="0.3">
      <c r="A115" s="46"/>
      <c r="B115" s="47"/>
      <c r="C115" s="39"/>
      <c r="D115" s="47"/>
      <c r="E115" s="47"/>
      <c r="F115" s="47"/>
      <c r="G115" s="47"/>
      <c r="H115" s="144"/>
      <c r="I115" s="47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42"/>
      <c r="AG115" s="39"/>
      <c r="AH115" s="39"/>
      <c r="AI115" s="39"/>
      <c r="AJ115" s="39"/>
      <c r="AK115" s="39"/>
    </row>
    <row r="116" spans="1:37" x14ac:dyDescent="0.3">
      <c r="A116" s="46"/>
      <c r="B116" s="47"/>
      <c r="C116" s="39"/>
      <c r="D116" s="47"/>
      <c r="E116" s="47"/>
      <c r="F116" s="47"/>
      <c r="G116" s="47"/>
      <c r="H116" s="144"/>
      <c r="I116" s="47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42"/>
      <c r="AG116" s="39"/>
      <c r="AH116" s="39"/>
      <c r="AI116" s="39"/>
      <c r="AJ116" s="39"/>
      <c r="AK116" s="39"/>
    </row>
    <row r="117" spans="1:37" x14ac:dyDescent="0.3">
      <c r="A117" s="46"/>
      <c r="B117" s="47"/>
      <c r="C117" s="39"/>
      <c r="D117" s="47"/>
      <c r="E117" s="47"/>
      <c r="F117" s="47"/>
      <c r="G117" s="47"/>
      <c r="H117" s="144"/>
      <c r="I117" s="47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42"/>
      <c r="AG117" s="39"/>
      <c r="AH117" s="39"/>
      <c r="AI117" s="39"/>
      <c r="AJ117" s="39"/>
      <c r="AK117" s="39"/>
    </row>
    <row r="118" spans="1:37" x14ac:dyDescent="0.3">
      <c r="A118" s="46"/>
      <c r="B118" s="47"/>
      <c r="C118" s="39"/>
      <c r="D118" s="47"/>
      <c r="E118" s="47"/>
      <c r="F118" s="47"/>
      <c r="G118" s="47"/>
      <c r="H118" s="144"/>
      <c r="I118" s="47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42"/>
      <c r="AG118" s="39"/>
      <c r="AH118" s="39"/>
      <c r="AI118" s="39"/>
      <c r="AJ118" s="39"/>
      <c r="AK118" s="39"/>
    </row>
    <row r="119" spans="1:37" x14ac:dyDescent="0.3">
      <c r="A119" s="46"/>
      <c r="B119" s="47"/>
      <c r="C119" s="39"/>
      <c r="D119" s="47"/>
      <c r="E119" s="47"/>
      <c r="F119" s="47"/>
      <c r="G119" s="47"/>
      <c r="H119" s="144"/>
      <c r="I119" s="47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42"/>
      <c r="AG119" s="39"/>
      <c r="AH119" s="39"/>
      <c r="AI119" s="39"/>
      <c r="AJ119" s="39"/>
      <c r="AK119" s="39"/>
    </row>
    <row r="120" spans="1:37" x14ac:dyDescent="0.3">
      <c r="A120" s="46"/>
      <c r="B120" s="47"/>
      <c r="C120" s="39"/>
      <c r="D120" s="47"/>
      <c r="E120" s="47"/>
      <c r="F120" s="47"/>
      <c r="G120" s="47"/>
      <c r="H120" s="144"/>
      <c r="I120" s="47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42"/>
      <c r="AG120" s="39"/>
      <c r="AH120" s="39"/>
      <c r="AI120" s="39"/>
      <c r="AJ120" s="39"/>
      <c r="AK120" s="39"/>
    </row>
    <row r="121" spans="1:37" x14ac:dyDescent="0.3">
      <c r="A121" s="46"/>
      <c r="B121" s="47"/>
      <c r="C121" s="39"/>
      <c r="D121" s="47"/>
      <c r="E121" s="47"/>
      <c r="F121" s="47"/>
      <c r="G121" s="47"/>
      <c r="H121" s="144"/>
      <c r="I121" s="47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42"/>
      <c r="AG121" s="39"/>
      <c r="AH121" s="39"/>
      <c r="AI121" s="39"/>
      <c r="AJ121" s="39"/>
      <c r="AK121" s="39"/>
    </row>
    <row r="122" spans="1:37" x14ac:dyDescent="0.3">
      <c r="A122" s="46"/>
      <c r="B122" s="47"/>
      <c r="C122" s="39"/>
      <c r="D122" s="47"/>
      <c r="E122" s="47"/>
      <c r="F122" s="47"/>
      <c r="G122" s="47"/>
      <c r="H122" s="144"/>
      <c r="I122" s="47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42"/>
      <c r="AG122" s="39"/>
      <c r="AH122" s="39"/>
      <c r="AI122" s="39"/>
      <c r="AJ122" s="39"/>
      <c r="AK122" s="39"/>
    </row>
    <row r="123" spans="1:37" x14ac:dyDescent="0.3">
      <c r="A123" s="46"/>
      <c r="B123" s="47"/>
      <c r="C123" s="39"/>
      <c r="D123" s="47"/>
      <c r="E123" s="47"/>
      <c r="F123" s="47"/>
      <c r="G123" s="47"/>
      <c r="H123" s="144"/>
      <c r="I123" s="47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42"/>
      <c r="AG123" s="39"/>
      <c r="AH123" s="39"/>
      <c r="AI123" s="39"/>
      <c r="AJ123" s="39"/>
      <c r="AK123" s="39"/>
    </row>
    <row r="124" spans="1:37" x14ac:dyDescent="0.3">
      <c r="A124" s="46"/>
      <c r="B124" s="47"/>
      <c r="C124" s="39"/>
      <c r="D124" s="47"/>
      <c r="E124" s="47"/>
      <c r="F124" s="47"/>
      <c r="G124" s="47"/>
      <c r="H124" s="144"/>
      <c r="I124" s="47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42"/>
      <c r="AG124" s="39"/>
      <c r="AH124" s="39"/>
      <c r="AI124" s="39"/>
      <c r="AJ124" s="39"/>
      <c r="AK124" s="39"/>
    </row>
    <row r="125" spans="1:37" x14ac:dyDescent="0.3">
      <c r="A125" s="46"/>
      <c r="B125" s="47"/>
      <c r="C125" s="39"/>
      <c r="D125" s="47"/>
      <c r="E125" s="47"/>
      <c r="F125" s="47"/>
      <c r="G125" s="47"/>
      <c r="H125" s="144"/>
      <c r="I125" s="47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42"/>
      <c r="AG125" s="39"/>
      <c r="AH125" s="39"/>
      <c r="AI125" s="39"/>
      <c r="AJ125" s="39"/>
      <c r="AK125" s="39"/>
    </row>
    <row r="126" spans="1:37" x14ac:dyDescent="0.3">
      <c r="A126" s="46"/>
      <c r="B126" s="47"/>
      <c r="C126" s="39"/>
      <c r="D126" s="47"/>
      <c r="E126" s="47"/>
      <c r="F126" s="47"/>
      <c r="G126" s="47"/>
      <c r="H126" s="144"/>
      <c r="I126" s="47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  <c r="AA126" s="39"/>
      <c r="AB126" s="39"/>
      <c r="AC126" s="39"/>
      <c r="AD126" s="39"/>
      <c r="AE126" s="39"/>
      <c r="AF126" s="42"/>
      <c r="AG126" s="39"/>
      <c r="AH126" s="39"/>
      <c r="AI126" s="39"/>
      <c r="AJ126" s="39"/>
      <c r="AK126" s="39"/>
    </row>
    <row r="127" spans="1:37" x14ac:dyDescent="0.3">
      <c r="A127" s="46"/>
      <c r="B127" s="47"/>
      <c r="C127" s="39"/>
      <c r="D127" s="47"/>
      <c r="E127" s="47"/>
      <c r="F127" s="47"/>
      <c r="G127" s="47"/>
      <c r="H127" s="144"/>
      <c r="I127" s="47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42"/>
      <c r="AG127" s="39"/>
      <c r="AH127" s="39"/>
      <c r="AI127" s="39"/>
      <c r="AJ127" s="39"/>
      <c r="AK127" s="39"/>
    </row>
    <row r="128" spans="1:37" x14ac:dyDescent="0.3">
      <c r="A128" s="46"/>
      <c r="B128" s="47"/>
      <c r="C128" s="39"/>
      <c r="D128" s="47"/>
      <c r="E128" s="47"/>
      <c r="F128" s="47"/>
      <c r="G128" s="47"/>
      <c r="H128" s="144"/>
      <c r="I128" s="47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/>
      <c r="AC128" s="39"/>
      <c r="AD128" s="39"/>
      <c r="AE128" s="39"/>
      <c r="AF128" s="42"/>
      <c r="AG128" s="39"/>
      <c r="AH128" s="39"/>
      <c r="AI128" s="39"/>
      <c r="AJ128" s="39"/>
      <c r="AK128" s="39"/>
    </row>
    <row r="129" spans="1:37" x14ac:dyDescent="0.3">
      <c r="A129" s="46"/>
      <c r="B129" s="47"/>
      <c r="C129" s="39"/>
      <c r="D129" s="47"/>
      <c r="E129" s="47"/>
      <c r="F129" s="47"/>
      <c r="G129" s="47"/>
      <c r="H129" s="144"/>
      <c r="I129" s="47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42"/>
      <c r="AG129" s="39"/>
      <c r="AH129" s="39"/>
      <c r="AI129" s="39"/>
      <c r="AJ129" s="39"/>
      <c r="AK129" s="39"/>
    </row>
    <row r="130" spans="1:37" x14ac:dyDescent="0.3">
      <c r="A130" s="46"/>
      <c r="B130" s="47"/>
      <c r="C130" s="39"/>
      <c r="D130" s="47"/>
      <c r="E130" s="47"/>
      <c r="F130" s="47"/>
      <c r="G130" s="47"/>
      <c r="H130" s="144"/>
      <c r="I130" s="47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  <c r="AA130" s="39"/>
      <c r="AB130" s="39"/>
      <c r="AC130" s="39"/>
      <c r="AD130" s="39"/>
      <c r="AE130" s="39"/>
      <c r="AF130" s="42"/>
      <c r="AG130" s="39"/>
      <c r="AH130" s="39"/>
      <c r="AI130" s="39"/>
      <c r="AJ130" s="39"/>
      <c r="AK130" s="39"/>
    </row>
    <row r="131" spans="1:37" x14ac:dyDescent="0.3">
      <c r="A131" s="46"/>
      <c r="B131" s="47"/>
      <c r="C131" s="39"/>
      <c r="D131" s="47"/>
      <c r="E131" s="47"/>
      <c r="F131" s="47"/>
      <c r="G131" s="47"/>
      <c r="H131" s="144"/>
      <c r="I131" s="47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  <c r="AA131" s="39"/>
      <c r="AB131" s="39"/>
      <c r="AC131" s="39"/>
      <c r="AD131" s="39"/>
      <c r="AE131" s="39"/>
      <c r="AF131" s="42"/>
      <c r="AG131" s="39"/>
      <c r="AH131" s="39"/>
      <c r="AI131" s="39"/>
      <c r="AJ131" s="39"/>
      <c r="AK131" s="39"/>
    </row>
    <row r="132" spans="1:37" x14ac:dyDescent="0.3">
      <c r="A132" s="46"/>
      <c r="B132" s="47"/>
      <c r="C132" s="39"/>
      <c r="D132" s="47"/>
      <c r="E132" s="47"/>
      <c r="F132" s="47"/>
      <c r="G132" s="47"/>
      <c r="H132" s="144"/>
      <c r="I132" s="47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  <c r="AA132" s="39"/>
      <c r="AB132" s="39"/>
      <c r="AC132" s="39"/>
      <c r="AD132" s="39"/>
      <c r="AE132" s="39"/>
      <c r="AF132" s="42"/>
      <c r="AG132" s="39"/>
      <c r="AH132" s="39"/>
      <c r="AI132" s="39"/>
      <c r="AJ132" s="39"/>
      <c r="AK132" s="39"/>
    </row>
    <row r="133" spans="1:37" x14ac:dyDescent="0.3">
      <c r="A133" s="46"/>
      <c r="B133" s="47"/>
      <c r="C133" s="39"/>
      <c r="D133" s="47"/>
      <c r="E133" s="47"/>
      <c r="F133" s="47"/>
      <c r="G133" s="47"/>
      <c r="H133" s="144"/>
      <c r="I133" s="47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42"/>
      <c r="AG133" s="39"/>
      <c r="AH133" s="39"/>
      <c r="AI133" s="39"/>
      <c r="AJ133" s="39"/>
      <c r="AK133" s="39"/>
    </row>
    <row r="134" spans="1:37" x14ac:dyDescent="0.3">
      <c r="A134" s="46"/>
      <c r="B134" s="47"/>
      <c r="C134" s="39"/>
      <c r="D134" s="47"/>
      <c r="E134" s="47"/>
      <c r="F134" s="47"/>
      <c r="G134" s="47"/>
      <c r="H134" s="144"/>
      <c r="I134" s="47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  <c r="AA134" s="39"/>
      <c r="AB134" s="39"/>
      <c r="AC134" s="39"/>
      <c r="AD134" s="39"/>
      <c r="AE134" s="39"/>
      <c r="AF134" s="42"/>
      <c r="AG134" s="39"/>
      <c r="AH134" s="39"/>
      <c r="AI134" s="39"/>
      <c r="AJ134" s="39"/>
      <c r="AK134" s="39"/>
    </row>
    <row r="135" spans="1:37" x14ac:dyDescent="0.3">
      <c r="A135" s="46"/>
      <c r="B135" s="47"/>
      <c r="C135" s="39"/>
      <c r="D135" s="47"/>
      <c r="E135" s="47"/>
      <c r="F135" s="47"/>
      <c r="G135" s="47"/>
      <c r="H135" s="144"/>
      <c r="I135" s="47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Y135" s="39"/>
      <c r="Z135" s="39"/>
      <c r="AA135" s="39"/>
      <c r="AB135" s="39"/>
      <c r="AC135" s="39"/>
      <c r="AD135" s="39"/>
      <c r="AE135" s="39"/>
      <c r="AF135" s="42"/>
      <c r="AG135" s="39"/>
      <c r="AH135" s="39"/>
      <c r="AI135" s="39"/>
      <c r="AJ135" s="39"/>
      <c r="AK135" s="39"/>
    </row>
    <row r="136" spans="1:37" x14ac:dyDescent="0.3">
      <c r="A136" s="46"/>
      <c r="B136" s="47"/>
      <c r="C136" s="39"/>
      <c r="D136" s="47"/>
      <c r="E136" s="47"/>
      <c r="F136" s="47"/>
      <c r="G136" s="47"/>
      <c r="H136" s="144"/>
      <c r="I136" s="47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  <c r="AA136" s="39"/>
      <c r="AB136" s="39"/>
      <c r="AC136" s="39"/>
      <c r="AD136" s="39"/>
      <c r="AE136" s="39"/>
      <c r="AF136" s="42"/>
      <c r="AG136" s="39"/>
      <c r="AH136" s="39"/>
      <c r="AI136" s="39"/>
      <c r="AJ136" s="39"/>
      <c r="AK136" s="39"/>
    </row>
    <row r="137" spans="1:37" x14ac:dyDescent="0.3">
      <c r="A137" s="46"/>
      <c r="B137" s="47"/>
      <c r="C137" s="39"/>
      <c r="D137" s="47"/>
      <c r="E137" s="47"/>
      <c r="F137" s="47"/>
      <c r="G137" s="47"/>
      <c r="H137" s="144"/>
      <c r="I137" s="47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  <c r="AB137" s="39"/>
      <c r="AC137" s="39"/>
      <c r="AD137" s="39"/>
      <c r="AE137" s="39"/>
      <c r="AF137" s="42"/>
      <c r="AG137" s="39"/>
      <c r="AH137" s="39"/>
      <c r="AI137" s="39"/>
      <c r="AJ137" s="39"/>
      <c r="AK137" s="39"/>
    </row>
    <row r="138" spans="1:37" x14ac:dyDescent="0.3">
      <c r="A138" s="46"/>
      <c r="B138" s="47"/>
      <c r="C138" s="39"/>
      <c r="D138" s="47"/>
      <c r="E138" s="47"/>
      <c r="F138" s="47"/>
      <c r="G138" s="47"/>
      <c r="H138" s="144"/>
      <c r="I138" s="47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  <c r="AA138" s="39"/>
      <c r="AB138" s="39"/>
      <c r="AC138" s="39"/>
      <c r="AD138" s="39"/>
      <c r="AE138" s="39"/>
      <c r="AF138" s="42"/>
      <c r="AG138" s="39"/>
      <c r="AH138" s="39"/>
      <c r="AI138" s="39"/>
      <c r="AJ138" s="39"/>
      <c r="AK138" s="39"/>
    </row>
    <row r="139" spans="1:37" x14ac:dyDescent="0.3">
      <c r="A139" s="46"/>
      <c r="B139" s="47"/>
      <c r="C139" s="39"/>
      <c r="D139" s="47"/>
      <c r="E139" s="47"/>
      <c r="F139" s="47"/>
      <c r="G139" s="47"/>
      <c r="H139" s="144"/>
      <c r="I139" s="47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42"/>
      <c r="AG139" s="39"/>
      <c r="AH139" s="39"/>
      <c r="AI139" s="39"/>
      <c r="AJ139" s="39"/>
      <c r="AK139" s="39"/>
    </row>
    <row r="140" spans="1:37" x14ac:dyDescent="0.3">
      <c r="A140" s="46"/>
      <c r="B140" s="47"/>
      <c r="C140" s="39"/>
      <c r="D140" s="47"/>
      <c r="E140" s="47"/>
      <c r="F140" s="47"/>
      <c r="G140" s="47"/>
      <c r="H140" s="144"/>
      <c r="I140" s="47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  <c r="AA140" s="39"/>
      <c r="AB140" s="39"/>
      <c r="AC140" s="39"/>
      <c r="AD140" s="39"/>
      <c r="AE140" s="39"/>
      <c r="AF140" s="42"/>
      <c r="AG140" s="39"/>
      <c r="AH140" s="39"/>
      <c r="AI140" s="39"/>
      <c r="AJ140" s="39"/>
      <c r="AK140" s="39"/>
    </row>
    <row r="141" spans="1:37" x14ac:dyDescent="0.3">
      <c r="A141" s="46"/>
      <c r="B141" s="47"/>
      <c r="C141" s="39"/>
      <c r="D141" s="47"/>
      <c r="E141" s="47"/>
      <c r="F141" s="47"/>
      <c r="G141" s="47"/>
      <c r="H141" s="144"/>
      <c r="I141" s="47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42"/>
      <c r="AG141" s="39"/>
      <c r="AH141" s="39"/>
      <c r="AI141" s="39"/>
      <c r="AJ141" s="39"/>
      <c r="AK141" s="39"/>
    </row>
    <row r="142" spans="1:37" x14ac:dyDescent="0.3">
      <c r="A142" s="46"/>
      <c r="B142" s="47"/>
      <c r="C142" s="39"/>
      <c r="D142" s="47"/>
      <c r="E142" s="47"/>
      <c r="F142" s="47"/>
      <c r="G142" s="47"/>
      <c r="H142" s="144"/>
      <c r="I142" s="47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  <c r="AA142" s="39"/>
      <c r="AB142" s="39"/>
      <c r="AC142" s="39"/>
      <c r="AD142" s="39"/>
      <c r="AE142" s="39"/>
      <c r="AF142" s="42"/>
      <c r="AG142" s="39"/>
      <c r="AH142" s="39"/>
      <c r="AI142" s="39"/>
      <c r="AJ142" s="39"/>
      <c r="AK142" s="39"/>
    </row>
    <row r="143" spans="1:37" x14ac:dyDescent="0.3">
      <c r="A143" s="46"/>
      <c r="B143" s="47"/>
      <c r="C143" s="39"/>
      <c r="D143" s="47"/>
      <c r="E143" s="47"/>
      <c r="F143" s="47"/>
      <c r="G143" s="47"/>
      <c r="H143" s="144"/>
      <c r="I143" s="47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42"/>
      <c r="AG143" s="39"/>
      <c r="AH143" s="39"/>
      <c r="AI143" s="39"/>
      <c r="AJ143" s="39"/>
      <c r="AK143" s="39"/>
    </row>
    <row r="144" spans="1:37" x14ac:dyDescent="0.3">
      <c r="A144" s="46"/>
      <c r="B144" s="47"/>
      <c r="C144" s="39"/>
      <c r="D144" s="47"/>
      <c r="E144" s="47"/>
      <c r="F144" s="47"/>
      <c r="G144" s="47"/>
      <c r="H144" s="144"/>
      <c r="I144" s="47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  <c r="AA144" s="39"/>
      <c r="AB144" s="39"/>
      <c r="AC144" s="39"/>
      <c r="AD144" s="39"/>
      <c r="AE144" s="39"/>
      <c r="AF144" s="42"/>
      <c r="AG144" s="39"/>
      <c r="AH144" s="39"/>
      <c r="AI144" s="39"/>
      <c r="AJ144" s="39"/>
      <c r="AK144" s="39"/>
    </row>
    <row r="145" spans="1:37" x14ac:dyDescent="0.3">
      <c r="A145" s="46"/>
      <c r="B145" s="47"/>
      <c r="C145" s="39"/>
      <c r="D145" s="47"/>
      <c r="E145" s="47"/>
      <c r="F145" s="47"/>
      <c r="G145" s="47"/>
      <c r="H145" s="144"/>
      <c r="I145" s="47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42"/>
      <c r="AG145" s="39"/>
      <c r="AH145" s="39"/>
      <c r="AI145" s="39"/>
      <c r="AJ145" s="39"/>
      <c r="AK145" s="39"/>
    </row>
    <row r="146" spans="1:37" x14ac:dyDescent="0.3">
      <c r="A146" s="46"/>
      <c r="B146" s="47"/>
      <c r="C146" s="39"/>
      <c r="D146" s="47"/>
      <c r="E146" s="47"/>
      <c r="F146" s="47"/>
      <c r="G146" s="47"/>
      <c r="H146" s="144"/>
      <c r="I146" s="47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42"/>
      <c r="AG146" s="39"/>
      <c r="AH146" s="39"/>
      <c r="AI146" s="39"/>
      <c r="AJ146" s="39"/>
      <c r="AK146" s="39"/>
    </row>
    <row r="147" spans="1:37" x14ac:dyDescent="0.3">
      <c r="A147" s="46"/>
      <c r="B147" s="47"/>
      <c r="C147" s="39"/>
      <c r="D147" s="47"/>
      <c r="E147" s="47"/>
      <c r="F147" s="47"/>
      <c r="G147" s="47"/>
      <c r="H147" s="144"/>
      <c r="I147" s="47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42"/>
      <c r="AG147" s="39"/>
      <c r="AH147" s="39"/>
      <c r="AI147" s="39"/>
      <c r="AJ147" s="39"/>
      <c r="AK147" s="39"/>
    </row>
    <row r="148" spans="1:37" x14ac:dyDescent="0.3">
      <c r="A148" s="46"/>
      <c r="B148" s="47"/>
      <c r="C148" s="39"/>
      <c r="D148" s="47"/>
      <c r="E148" s="47"/>
      <c r="F148" s="47"/>
      <c r="G148" s="47"/>
      <c r="H148" s="144"/>
      <c r="I148" s="47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42"/>
      <c r="AG148" s="39"/>
      <c r="AH148" s="39"/>
      <c r="AI148" s="39"/>
      <c r="AJ148" s="39"/>
      <c r="AK148" s="39"/>
    </row>
    <row r="149" spans="1:37" x14ac:dyDescent="0.3">
      <c r="A149" s="46"/>
      <c r="B149" s="47"/>
      <c r="C149" s="39"/>
      <c r="D149" s="47"/>
      <c r="E149" s="47"/>
      <c r="F149" s="47"/>
      <c r="G149" s="47"/>
      <c r="H149" s="144"/>
      <c r="I149" s="47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42"/>
      <c r="AG149" s="39"/>
      <c r="AH149" s="39"/>
      <c r="AI149" s="39"/>
      <c r="AJ149" s="39"/>
      <c r="AK149" s="39"/>
    </row>
    <row r="150" spans="1:37" x14ac:dyDescent="0.3">
      <c r="A150" s="46"/>
      <c r="B150" s="47"/>
      <c r="C150" s="39"/>
      <c r="D150" s="47"/>
      <c r="E150" s="47"/>
      <c r="F150" s="47"/>
      <c r="G150" s="47"/>
      <c r="H150" s="144"/>
      <c r="I150" s="47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42"/>
      <c r="AG150" s="39"/>
      <c r="AH150" s="39"/>
      <c r="AI150" s="39"/>
      <c r="AJ150" s="39"/>
      <c r="AK150" s="39"/>
    </row>
    <row r="151" spans="1:37" x14ac:dyDescent="0.3">
      <c r="A151" s="46"/>
      <c r="B151" s="47"/>
      <c r="C151" s="39"/>
      <c r="D151" s="47"/>
      <c r="E151" s="47"/>
      <c r="F151" s="47"/>
      <c r="G151" s="47"/>
      <c r="H151" s="144"/>
      <c r="I151" s="47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42"/>
      <c r="AG151" s="39"/>
      <c r="AH151" s="39"/>
      <c r="AI151" s="39"/>
      <c r="AJ151" s="39"/>
      <c r="AK151" s="39"/>
    </row>
    <row r="152" spans="1:37" x14ac:dyDescent="0.3">
      <c r="A152" s="46"/>
      <c r="B152" s="47"/>
      <c r="C152" s="39"/>
      <c r="D152" s="47"/>
      <c r="E152" s="47"/>
      <c r="F152" s="47"/>
      <c r="G152" s="47"/>
      <c r="H152" s="144"/>
      <c r="I152" s="47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42"/>
      <c r="AG152" s="39"/>
      <c r="AH152" s="39"/>
      <c r="AI152" s="39"/>
      <c r="AJ152" s="39"/>
      <c r="AK152" s="39"/>
    </row>
    <row r="153" spans="1:37" x14ac:dyDescent="0.3">
      <c r="A153" s="46"/>
      <c r="B153" s="47"/>
      <c r="C153" s="39"/>
      <c r="D153" s="47"/>
      <c r="E153" s="47"/>
      <c r="F153" s="47"/>
      <c r="G153" s="47"/>
      <c r="H153" s="144"/>
      <c r="I153" s="47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42"/>
      <c r="AG153" s="39"/>
      <c r="AH153" s="39"/>
      <c r="AI153" s="39"/>
      <c r="AJ153" s="39"/>
      <c r="AK153" s="39"/>
    </row>
    <row r="154" spans="1:37" x14ac:dyDescent="0.3">
      <c r="A154" s="46"/>
      <c r="B154" s="47"/>
      <c r="C154" s="39"/>
      <c r="D154" s="47"/>
      <c r="E154" s="47"/>
      <c r="F154" s="47"/>
      <c r="G154" s="47"/>
      <c r="H154" s="144"/>
      <c r="I154" s="47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42"/>
      <c r="AG154" s="39"/>
      <c r="AH154" s="39"/>
      <c r="AI154" s="39"/>
      <c r="AJ154" s="39"/>
      <c r="AK154" s="39"/>
    </row>
    <row r="155" spans="1:37" x14ac:dyDescent="0.3">
      <c r="A155" s="46"/>
      <c r="B155" s="47"/>
      <c r="C155" s="39"/>
      <c r="D155" s="47"/>
      <c r="E155" s="47"/>
      <c r="F155" s="47"/>
      <c r="G155" s="47"/>
      <c r="H155" s="144"/>
      <c r="I155" s="47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42"/>
      <c r="AG155" s="39"/>
      <c r="AH155" s="39"/>
      <c r="AI155" s="39"/>
      <c r="AJ155" s="39"/>
      <c r="AK155" s="39"/>
    </row>
    <row r="156" spans="1:37" x14ac:dyDescent="0.3">
      <c r="A156" s="46"/>
      <c r="B156" s="47"/>
      <c r="C156" s="39"/>
      <c r="D156" s="47"/>
      <c r="E156" s="47"/>
      <c r="F156" s="47"/>
      <c r="G156" s="47"/>
      <c r="H156" s="144"/>
      <c r="I156" s="47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42"/>
      <c r="AG156" s="39"/>
      <c r="AH156" s="39"/>
      <c r="AI156" s="39"/>
      <c r="AJ156" s="39"/>
      <c r="AK156" s="39"/>
    </row>
    <row r="157" spans="1:37" x14ac:dyDescent="0.3">
      <c r="A157" s="46"/>
      <c r="B157" s="47"/>
      <c r="C157" s="39"/>
      <c r="D157" s="47"/>
      <c r="E157" s="47"/>
      <c r="F157" s="47"/>
      <c r="G157" s="47"/>
      <c r="H157" s="144"/>
      <c r="I157" s="47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42"/>
      <c r="AG157" s="39"/>
      <c r="AH157" s="39"/>
      <c r="AI157" s="39"/>
      <c r="AJ157" s="39"/>
      <c r="AK157" s="39"/>
    </row>
    <row r="158" spans="1:37" x14ac:dyDescent="0.3">
      <c r="A158" s="46"/>
      <c r="B158" s="47"/>
      <c r="C158" s="39"/>
      <c r="D158" s="47"/>
      <c r="E158" s="47"/>
      <c r="F158" s="47"/>
      <c r="G158" s="47"/>
      <c r="H158" s="144"/>
      <c r="I158" s="47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Y158" s="39"/>
      <c r="Z158" s="39"/>
      <c r="AA158" s="39"/>
      <c r="AB158" s="39"/>
      <c r="AC158" s="39"/>
      <c r="AD158" s="39"/>
      <c r="AE158" s="39"/>
      <c r="AF158" s="42"/>
      <c r="AG158" s="39"/>
      <c r="AH158" s="39"/>
      <c r="AI158" s="39"/>
      <c r="AJ158" s="39"/>
      <c r="AK158" s="39"/>
    </row>
    <row r="159" spans="1:37" x14ac:dyDescent="0.3">
      <c r="A159" s="46"/>
      <c r="B159" s="47"/>
      <c r="C159" s="39"/>
      <c r="D159" s="47"/>
      <c r="E159" s="47"/>
      <c r="F159" s="47"/>
      <c r="G159" s="47"/>
      <c r="H159" s="144"/>
      <c r="I159" s="47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42"/>
      <c r="AG159" s="39"/>
      <c r="AH159" s="39"/>
      <c r="AI159" s="39"/>
      <c r="AJ159" s="39"/>
      <c r="AK159" s="39"/>
    </row>
    <row r="160" spans="1:37" x14ac:dyDescent="0.3">
      <c r="A160" s="46"/>
      <c r="B160" s="47"/>
      <c r="C160" s="39"/>
      <c r="D160" s="47"/>
      <c r="E160" s="47"/>
      <c r="F160" s="47"/>
      <c r="G160" s="47"/>
      <c r="H160" s="144"/>
      <c r="I160" s="47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42"/>
      <c r="AG160" s="39"/>
      <c r="AH160" s="39"/>
      <c r="AI160" s="39"/>
      <c r="AJ160" s="39"/>
      <c r="AK160" s="39"/>
    </row>
    <row r="161" spans="1:37" x14ac:dyDescent="0.3">
      <c r="A161" s="46"/>
      <c r="B161" s="47"/>
      <c r="C161" s="39"/>
      <c r="D161" s="47"/>
      <c r="E161" s="47"/>
      <c r="F161" s="47"/>
      <c r="G161" s="47"/>
      <c r="H161" s="144"/>
      <c r="I161" s="47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42"/>
      <c r="AG161" s="39"/>
      <c r="AH161" s="39"/>
      <c r="AI161" s="39"/>
      <c r="AJ161" s="39"/>
      <c r="AK161" s="39"/>
    </row>
    <row r="162" spans="1:37" x14ac:dyDescent="0.3">
      <c r="A162" s="46"/>
      <c r="B162" s="47"/>
      <c r="C162" s="39"/>
      <c r="D162" s="47"/>
      <c r="E162" s="47"/>
      <c r="F162" s="47"/>
      <c r="G162" s="47"/>
      <c r="H162" s="144"/>
      <c r="I162" s="47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42"/>
      <c r="AG162" s="39"/>
      <c r="AH162" s="39"/>
      <c r="AI162" s="39"/>
      <c r="AJ162" s="39"/>
      <c r="AK162" s="39"/>
    </row>
    <row r="163" spans="1:37" x14ac:dyDescent="0.3">
      <c r="A163" s="46"/>
      <c r="B163" s="47"/>
      <c r="C163" s="39"/>
      <c r="D163" s="47"/>
      <c r="E163" s="47"/>
      <c r="F163" s="47"/>
      <c r="G163" s="47"/>
      <c r="H163" s="144"/>
      <c r="I163" s="47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42"/>
      <c r="AG163" s="39"/>
      <c r="AH163" s="39"/>
      <c r="AI163" s="39"/>
      <c r="AJ163" s="39"/>
      <c r="AK163" s="39"/>
    </row>
    <row r="164" spans="1:37" x14ac:dyDescent="0.3">
      <c r="A164" s="46"/>
      <c r="B164" s="47"/>
      <c r="C164" s="39"/>
      <c r="D164" s="47"/>
      <c r="E164" s="47"/>
      <c r="F164" s="47"/>
      <c r="G164" s="47"/>
      <c r="H164" s="144"/>
      <c r="I164" s="47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42"/>
      <c r="AG164" s="39"/>
      <c r="AH164" s="39"/>
      <c r="AI164" s="39"/>
      <c r="AJ164" s="39"/>
      <c r="AK164" s="39"/>
    </row>
    <row r="165" spans="1:37" x14ac:dyDescent="0.3">
      <c r="A165" s="46"/>
      <c r="B165" s="47"/>
      <c r="C165" s="39"/>
      <c r="D165" s="47"/>
      <c r="E165" s="47"/>
      <c r="F165" s="47"/>
      <c r="G165" s="47"/>
      <c r="H165" s="144"/>
      <c r="I165" s="47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42"/>
      <c r="AG165" s="39"/>
      <c r="AH165" s="39"/>
      <c r="AI165" s="39"/>
      <c r="AJ165" s="39"/>
      <c r="AK165" s="39"/>
    </row>
    <row r="166" spans="1:37" x14ac:dyDescent="0.3">
      <c r="A166" s="46"/>
      <c r="B166" s="47"/>
      <c r="C166" s="39"/>
      <c r="D166" s="47"/>
      <c r="E166" s="47"/>
      <c r="F166" s="47"/>
      <c r="G166" s="47"/>
      <c r="H166" s="144"/>
      <c r="I166" s="47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42"/>
      <c r="AG166" s="39"/>
      <c r="AH166" s="39"/>
      <c r="AI166" s="39"/>
      <c r="AJ166" s="39"/>
      <c r="AK166" s="39"/>
    </row>
    <row r="167" spans="1:37" x14ac:dyDescent="0.3">
      <c r="A167" s="46"/>
      <c r="B167" s="47"/>
      <c r="C167" s="39"/>
      <c r="D167" s="47"/>
      <c r="E167" s="47"/>
      <c r="F167" s="47"/>
      <c r="G167" s="47"/>
      <c r="H167" s="144"/>
      <c r="I167" s="47"/>
      <c r="J167" s="39"/>
      <c r="K167" s="39"/>
      <c r="L167" s="39"/>
      <c r="M167" s="39"/>
      <c r="N167" s="39"/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42"/>
      <c r="AG167" s="39"/>
      <c r="AH167" s="39"/>
      <c r="AI167" s="39"/>
      <c r="AJ167" s="39"/>
      <c r="AK167" s="39"/>
    </row>
    <row r="168" spans="1:37" x14ac:dyDescent="0.3">
      <c r="A168" s="46"/>
      <c r="B168" s="47"/>
      <c r="C168" s="39"/>
      <c r="D168" s="47"/>
      <c r="E168" s="47"/>
      <c r="F168" s="47"/>
      <c r="G168" s="47"/>
      <c r="H168" s="144"/>
      <c r="I168" s="47"/>
      <c r="J168" s="39"/>
      <c r="K168" s="39"/>
      <c r="L168" s="39"/>
      <c r="M168" s="39"/>
      <c r="N168" s="39"/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42"/>
      <c r="AG168" s="39"/>
      <c r="AH168" s="39"/>
      <c r="AI168" s="39"/>
      <c r="AJ168" s="39"/>
      <c r="AK168" s="39"/>
    </row>
    <row r="169" spans="1:37" x14ac:dyDescent="0.3">
      <c r="A169" s="46"/>
      <c r="B169" s="47"/>
      <c r="C169" s="39"/>
      <c r="D169" s="47"/>
      <c r="E169" s="47"/>
      <c r="F169" s="47"/>
      <c r="G169" s="47"/>
      <c r="H169" s="144"/>
      <c r="I169" s="47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42"/>
      <c r="AG169" s="39"/>
      <c r="AH169" s="39"/>
      <c r="AI169" s="39"/>
      <c r="AJ169" s="39"/>
      <c r="AK169" s="39"/>
    </row>
    <row r="170" spans="1:37" x14ac:dyDescent="0.3">
      <c r="A170" s="46"/>
      <c r="B170" s="47"/>
      <c r="C170" s="39"/>
      <c r="D170" s="47"/>
      <c r="E170" s="47"/>
      <c r="F170" s="47"/>
      <c r="G170" s="47"/>
      <c r="H170" s="144"/>
      <c r="I170" s="47"/>
      <c r="J170" s="39"/>
      <c r="K170" s="39"/>
      <c r="L170" s="39"/>
      <c r="M170" s="39"/>
      <c r="N170" s="39"/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42"/>
      <c r="AG170" s="39"/>
      <c r="AH170" s="39"/>
      <c r="AI170" s="39"/>
      <c r="AJ170" s="39"/>
      <c r="AK170" s="39"/>
    </row>
    <row r="171" spans="1:37" x14ac:dyDescent="0.3">
      <c r="A171" s="46"/>
      <c r="B171" s="47"/>
      <c r="C171" s="39"/>
      <c r="D171" s="47"/>
      <c r="E171" s="47"/>
      <c r="F171" s="47"/>
      <c r="G171" s="47"/>
      <c r="H171" s="144"/>
      <c r="I171" s="47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42"/>
      <c r="AG171" s="39"/>
      <c r="AH171" s="39"/>
      <c r="AI171" s="39"/>
      <c r="AJ171" s="39"/>
      <c r="AK171" s="39"/>
    </row>
    <row r="172" spans="1:37" x14ac:dyDescent="0.3">
      <c r="A172" s="46"/>
      <c r="B172" s="47"/>
      <c r="C172" s="39"/>
      <c r="D172" s="47"/>
      <c r="E172" s="47"/>
      <c r="F172" s="47"/>
      <c r="G172" s="47"/>
      <c r="H172" s="144"/>
      <c r="I172" s="47"/>
      <c r="J172" s="39"/>
      <c r="K172" s="39"/>
      <c r="L172" s="39"/>
      <c r="M172" s="39"/>
      <c r="N172" s="39"/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42"/>
      <c r="AG172" s="39"/>
      <c r="AH172" s="39"/>
      <c r="AI172" s="39"/>
      <c r="AJ172" s="39"/>
      <c r="AK172" s="39"/>
    </row>
    <row r="173" spans="1:37" x14ac:dyDescent="0.3">
      <c r="A173" s="46"/>
      <c r="B173" s="47"/>
      <c r="C173" s="39"/>
      <c r="D173" s="47"/>
      <c r="E173" s="47"/>
      <c r="F173" s="47"/>
      <c r="G173" s="47"/>
      <c r="H173" s="144"/>
      <c r="I173" s="47"/>
      <c r="J173" s="39"/>
      <c r="K173" s="39"/>
      <c r="L173" s="39"/>
      <c r="M173" s="39"/>
      <c r="N173" s="39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42"/>
      <c r="AG173" s="39"/>
      <c r="AH173" s="39"/>
      <c r="AI173" s="39"/>
      <c r="AJ173" s="39"/>
      <c r="AK173" s="39"/>
    </row>
    <row r="174" spans="1:37" x14ac:dyDescent="0.3">
      <c r="A174" s="46"/>
      <c r="B174" s="47"/>
      <c r="C174" s="39"/>
      <c r="D174" s="47"/>
      <c r="E174" s="47"/>
      <c r="F174" s="47"/>
      <c r="G174" s="47"/>
      <c r="H174" s="144"/>
      <c r="I174" s="47"/>
      <c r="J174" s="39"/>
      <c r="K174" s="39"/>
      <c r="L174" s="39"/>
      <c r="M174" s="39"/>
      <c r="N174" s="39"/>
      <c r="O174" s="39"/>
      <c r="P174" s="39"/>
      <c r="Q174" s="39"/>
      <c r="R174" s="39"/>
      <c r="S174" s="39"/>
      <c r="T174" s="39"/>
      <c r="U174" s="39"/>
      <c r="V174" s="39"/>
      <c r="W174" s="39"/>
      <c r="X174" s="39"/>
      <c r="Y174" s="39"/>
      <c r="Z174" s="39"/>
      <c r="AA174" s="39"/>
      <c r="AB174" s="39"/>
      <c r="AC174" s="39"/>
      <c r="AD174" s="39"/>
      <c r="AE174" s="39"/>
      <c r="AF174" s="42"/>
      <c r="AG174" s="39"/>
      <c r="AH174" s="39"/>
      <c r="AI174" s="39"/>
      <c r="AJ174" s="39"/>
      <c r="AK174" s="39"/>
    </row>
    <row r="175" spans="1:37" x14ac:dyDescent="0.3">
      <c r="A175" s="46"/>
      <c r="B175" s="47"/>
      <c r="C175" s="39"/>
      <c r="D175" s="47"/>
      <c r="E175" s="47"/>
      <c r="F175" s="47"/>
      <c r="G175" s="47"/>
      <c r="H175" s="144"/>
      <c r="I175" s="47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  <c r="AA175" s="39"/>
      <c r="AB175" s="39"/>
      <c r="AC175" s="39"/>
      <c r="AD175" s="39"/>
      <c r="AE175" s="39"/>
      <c r="AF175" s="42"/>
      <c r="AG175" s="39"/>
      <c r="AH175" s="39"/>
      <c r="AI175" s="39"/>
      <c r="AJ175" s="39"/>
      <c r="AK175" s="39"/>
    </row>
    <row r="176" spans="1:37" x14ac:dyDescent="0.3">
      <c r="A176" s="46"/>
      <c r="B176" s="47"/>
      <c r="C176" s="39"/>
      <c r="D176" s="47"/>
      <c r="E176" s="47"/>
      <c r="F176" s="47"/>
      <c r="G176" s="47"/>
      <c r="H176" s="144"/>
      <c r="I176" s="47"/>
      <c r="J176" s="39"/>
      <c r="K176" s="39"/>
      <c r="L176" s="39"/>
      <c r="M176" s="39"/>
      <c r="N176" s="39"/>
      <c r="O176" s="39"/>
      <c r="P176" s="39"/>
      <c r="Q176" s="39"/>
      <c r="R176" s="39"/>
      <c r="S176" s="39"/>
      <c r="T176" s="39"/>
      <c r="U176" s="39"/>
      <c r="V176" s="39"/>
      <c r="W176" s="39"/>
      <c r="X176" s="39"/>
      <c r="Y176" s="39"/>
      <c r="Z176" s="39"/>
      <c r="AA176" s="39"/>
      <c r="AB176" s="39"/>
      <c r="AC176" s="39"/>
      <c r="AD176" s="39"/>
      <c r="AE176" s="39"/>
      <c r="AF176" s="42"/>
      <c r="AG176" s="39"/>
      <c r="AH176" s="39"/>
      <c r="AI176" s="39"/>
      <c r="AJ176" s="39"/>
      <c r="AK176" s="39"/>
    </row>
    <row r="177" spans="1:37" x14ac:dyDescent="0.3">
      <c r="A177" s="46"/>
      <c r="B177" s="47"/>
      <c r="C177" s="39"/>
      <c r="D177" s="47"/>
      <c r="E177" s="47"/>
      <c r="F177" s="47"/>
      <c r="G177" s="47"/>
      <c r="H177" s="144"/>
      <c r="I177" s="47"/>
      <c r="J177" s="39"/>
      <c r="K177" s="39"/>
      <c r="L177" s="39"/>
      <c r="M177" s="39"/>
      <c r="N177" s="39"/>
      <c r="O177" s="39"/>
      <c r="P177" s="39"/>
      <c r="Q177" s="39"/>
      <c r="R177" s="39"/>
      <c r="S177" s="39"/>
      <c r="T177" s="39"/>
      <c r="U177" s="39"/>
      <c r="V177" s="39"/>
      <c r="W177" s="39"/>
      <c r="X177" s="39"/>
      <c r="Y177" s="39"/>
      <c r="Z177" s="39"/>
      <c r="AA177" s="39"/>
      <c r="AB177" s="39"/>
      <c r="AC177" s="39"/>
      <c r="AD177" s="39"/>
      <c r="AE177" s="39"/>
      <c r="AF177" s="42"/>
      <c r="AG177" s="39"/>
      <c r="AH177" s="39"/>
      <c r="AI177" s="39"/>
      <c r="AJ177" s="39"/>
      <c r="AK177" s="39"/>
    </row>
    <row r="178" spans="1:37" x14ac:dyDescent="0.3">
      <c r="A178" s="46"/>
      <c r="B178" s="47"/>
      <c r="C178" s="39"/>
      <c r="D178" s="47"/>
      <c r="E178" s="47"/>
      <c r="F178" s="47"/>
      <c r="G178" s="47"/>
      <c r="H178" s="144"/>
      <c r="I178" s="47"/>
      <c r="J178" s="39"/>
      <c r="K178" s="39"/>
      <c r="L178" s="39"/>
      <c r="M178" s="39"/>
      <c r="N178" s="39"/>
      <c r="O178" s="39"/>
      <c r="P178" s="39"/>
      <c r="Q178" s="39"/>
      <c r="R178" s="39"/>
      <c r="S178" s="39"/>
      <c r="T178" s="39"/>
      <c r="U178" s="39"/>
      <c r="V178" s="39"/>
      <c r="W178" s="39"/>
      <c r="X178" s="39"/>
      <c r="Y178" s="39"/>
      <c r="Z178" s="39"/>
      <c r="AA178" s="39"/>
      <c r="AB178" s="39"/>
      <c r="AC178" s="39"/>
      <c r="AD178" s="39"/>
      <c r="AE178" s="39"/>
      <c r="AF178" s="42"/>
      <c r="AG178" s="39"/>
      <c r="AH178" s="39"/>
      <c r="AI178" s="39"/>
      <c r="AJ178" s="39"/>
      <c r="AK178" s="39"/>
    </row>
    <row r="179" spans="1:37" x14ac:dyDescent="0.3">
      <c r="A179" s="46"/>
      <c r="B179" s="47"/>
      <c r="C179" s="39"/>
      <c r="D179" s="47"/>
      <c r="E179" s="47"/>
      <c r="F179" s="47"/>
      <c r="G179" s="47"/>
      <c r="H179" s="144"/>
      <c r="I179" s="47"/>
      <c r="J179" s="39"/>
      <c r="K179" s="39"/>
      <c r="L179" s="39"/>
      <c r="M179" s="39"/>
      <c r="N179" s="39"/>
      <c r="O179" s="39"/>
      <c r="P179" s="39"/>
      <c r="Q179" s="39"/>
      <c r="R179" s="39"/>
      <c r="S179" s="39"/>
      <c r="T179" s="39"/>
      <c r="U179" s="39"/>
      <c r="V179" s="39"/>
      <c r="W179" s="39"/>
      <c r="X179" s="39"/>
      <c r="Y179" s="39"/>
      <c r="Z179" s="39"/>
      <c r="AA179" s="39"/>
      <c r="AB179" s="39"/>
      <c r="AC179" s="39"/>
      <c r="AD179" s="39"/>
      <c r="AE179" s="39"/>
      <c r="AF179" s="42"/>
      <c r="AG179" s="39"/>
      <c r="AH179" s="39"/>
      <c r="AI179" s="39"/>
      <c r="AJ179" s="39"/>
      <c r="AK179" s="39"/>
    </row>
    <row r="180" spans="1:37" x14ac:dyDescent="0.3">
      <c r="A180" s="46"/>
      <c r="B180" s="47"/>
      <c r="C180" s="39"/>
      <c r="D180" s="47"/>
      <c r="E180" s="47"/>
      <c r="F180" s="47"/>
      <c r="G180" s="47"/>
      <c r="H180" s="144"/>
      <c r="I180" s="47"/>
      <c r="J180" s="39"/>
      <c r="K180" s="39"/>
      <c r="L180" s="39"/>
      <c r="M180" s="39"/>
      <c r="N180" s="39"/>
      <c r="O180" s="39"/>
      <c r="P180" s="39"/>
      <c r="Q180" s="39"/>
      <c r="R180" s="39"/>
      <c r="S180" s="39"/>
      <c r="T180" s="39"/>
      <c r="U180" s="39"/>
      <c r="V180" s="39"/>
      <c r="W180" s="39"/>
      <c r="X180" s="39"/>
      <c r="Y180" s="39"/>
      <c r="Z180" s="39"/>
      <c r="AA180" s="39"/>
      <c r="AB180" s="39"/>
      <c r="AC180" s="39"/>
      <c r="AD180" s="39"/>
      <c r="AE180" s="39"/>
      <c r="AF180" s="42"/>
      <c r="AG180" s="39"/>
      <c r="AH180" s="39"/>
      <c r="AI180" s="39"/>
      <c r="AJ180" s="39"/>
      <c r="AK180" s="39"/>
    </row>
    <row r="181" spans="1:37" x14ac:dyDescent="0.3">
      <c r="A181" s="46"/>
      <c r="B181" s="47"/>
      <c r="C181" s="39"/>
      <c r="D181" s="47"/>
      <c r="E181" s="47"/>
      <c r="F181" s="47"/>
      <c r="G181" s="47"/>
      <c r="H181" s="144"/>
      <c r="I181" s="47"/>
      <c r="J181" s="39"/>
      <c r="K181" s="39"/>
      <c r="L181" s="39"/>
      <c r="M181" s="39"/>
      <c r="N181" s="39"/>
      <c r="O181" s="39"/>
      <c r="P181" s="39"/>
      <c r="Q181" s="39"/>
      <c r="R181" s="39"/>
      <c r="S181" s="39"/>
      <c r="T181" s="39"/>
      <c r="U181" s="39"/>
      <c r="V181" s="39"/>
      <c r="W181" s="39"/>
      <c r="X181" s="39"/>
      <c r="Y181" s="39"/>
      <c r="Z181" s="39"/>
      <c r="AA181" s="39"/>
      <c r="AB181" s="39"/>
      <c r="AC181" s="39"/>
      <c r="AD181" s="39"/>
      <c r="AE181" s="39"/>
      <c r="AF181" s="42"/>
      <c r="AG181" s="39"/>
      <c r="AH181" s="39"/>
      <c r="AI181" s="39"/>
      <c r="AJ181" s="39"/>
      <c r="AK181" s="39"/>
    </row>
    <row r="182" spans="1:37" x14ac:dyDescent="0.3">
      <c r="A182" s="46"/>
      <c r="B182" s="47"/>
      <c r="C182" s="39"/>
      <c r="D182" s="47"/>
      <c r="E182" s="47"/>
      <c r="F182" s="47"/>
      <c r="G182" s="47"/>
      <c r="H182" s="144"/>
      <c r="I182" s="47"/>
      <c r="J182" s="39"/>
      <c r="K182" s="39"/>
      <c r="L182" s="39"/>
      <c r="M182" s="39"/>
      <c r="N182" s="39"/>
      <c r="O182" s="39"/>
      <c r="P182" s="39"/>
      <c r="Q182" s="39"/>
      <c r="R182" s="39"/>
      <c r="S182" s="39"/>
      <c r="T182" s="39"/>
      <c r="U182" s="39"/>
      <c r="V182" s="39"/>
      <c r="W182" s="39"/>
      <c r="X182" s="39"/>
      <c r="Y182" s="39"/>
      <c r="Z182" s="39"/>
      <c r="AA182" s="39"/>
      <c r="AB182" s="39"/>
      <c r="AC182" s="39"/>
      <c r="AD182" s="39"/>
      <c r="AE182" s="39"/>
      <c r="AF182" s="42"/>
      <c r="AG182" s="39"/>
      <c r="AH182" s="39"/>
      <c r="AI182" s="39"/>
      <c r="AJ182" s="39"/>
      <c r="AK182" s="39"/>
    </row>
    <row r="183" spans="1:37" x14ac:dyDescent="0.3">
      <c r="A183" s="46"/>
      <c r="B183" s="47"/>
      <c r="C183" s="39"/>
      <c r="D183" s="47"/>
      <c r="E183" s="47"/>
      <c r="F183" s="47"/>
      <c r="G183" s="47"/>
      <c r="H183" s="144"/>
      <c r="I183" s="47"/>
      <c r="J183" s="39"/>
      <c r="K183" s="39"/>
      <c r="L183" s="39"/>
      <c r="M183" s="39"/>
      <c r="N183" s="39"/>
      <c r="O183" s="39"/>
      <c r="P183" s="39"/>
      <c r="Q183" s="39"/>
      <c r="R183" s="39"/>
      <c r="S183" s="39"/>
      <c r="T183" s="39"/>
      <c r="U183" s="39"/>
      <c r="V183" s="39"/>
      <c r="W183" s="39"/>
      <c r="X183" s="39"/>
      <c r="Y183" s="39"/>
      <c r="Z183" s="39"/>
      <c r="AA183" s="39"/>
      <c r="AB183" s="39"/>
      <c r="AC183" s="39"/>
      <c r="AD183" s="39"/>
      <c r="AE183" s="39"/>
      <c r="AF183" s="42"/>
      <c r="AG183" s="39"/>
      <c r="AH183" s="39"/>
      <c r="AI183" s="39"/>
      <c r="AJ183" s="39"/>
      <c r="AK183" s="39"/>
    </row>
    <row r="184" spans="1:37" x14ac:dyDescent="0.3">
      <c r="A184" s="46"/>
      <c r="B184" s="47"/>
      <c r="C184" s="39"/>
      <c r="D184" s="47"/>
      <c r="E184" s="47"/>
      <c r="F184" s="47"/>
      <c r="G184" s="47"/>
      <c r="H184" s="144"/>
      <c r="I184" s="47"/>
      <c r="J184" s="39"/>
      <c r="K184" s="39"/>
      <c r="L184" s="39"/>
      <c r="M184" s="39"/>
      <c r="N184" s="39"/>
      <c r="O184" s="39"/>
      <c r="P184" s="39"/>
      <c r="Q184" s="39"/>
      <c r="R184" s="39"/>
      <c r="S184" s="39"/>
      <c r="T184" s="39"/>
      <c r="U184" s="39"/>
      <c r="V184" s="39"/>
      <c r="W184" s="39"/>
      <c r="X184" s="39"/>
      <c r="Y184" s="39"/>
      <c r="Z184" s="39"/>
      <c r="AA184" s="39"/>
      <c r="AB184" s="39"/>
      <c r="AC184" s="39"/>
      <c r="AD184" s="39"/>
      <c r="AE184" s="39"/>
      <c r="AF184" s="42"/>
      <c r="AG184" s="39"/>
      <c r="AH184" s="39"/>
      <c r="AI184" s="39"/>
      <c r="AJ184" s="39"/>
      <c r="AK184" s="39"/>
    </row>
    <row r="185" spans="1:37" x14ac:dyDescent="0.3">
      <c r="A185" s="46"/>
      <c r="B185" s="47"/>
      <c r="C185" s="39"/>
      <c r="D185" s="47"/>
      <c r="E185" s="47"/>
      <c r="F185" s="47"/>
      <c r="G185" s="47"/>
      <c r="H185" s="144"/>
      <c r="I185" s="47"/>
      <c r="J185" s="39"/>
      <c r="K185" s="39"/>
      <c r="L185" s="39"/>
      <c r="M185" s="39"/>
      <c r="N185" s="39"/>
      <c r="O185" s="39"/>
      <c r="P185" s="39"/>
      <c r="Q185" s="39"/>
      <c r="R185" s="39"/>
      <c r="S185" s="39"/>
      <c r="T185" s="39"/>
      <c r="U185" s="39"/>
      <c r="V185" s="39"/>
      <c r="W185" s="39"/>
      <c r="X185" s="39"/>
      <c r="Y185" s="39"/>
      <c r="Z185" s="39"/>
      <c r="AA185" s="39"/>
      <c r="AB185" s="39"/>
      <c r="AC185" s="39"/>
      <c r="AD185" s="39"/>
      <c r="AE185" s="39"/>
      <c r="AF185" s="42"/>
      <c r="AG185" s="39"/>
      <c r="AH185" s="39"/>
      <c r="AI185" s="39"/>
      <c r="AJ185" s="39"/>
      <c r="AK185" s="39"/>
    </row>
    <row r="186" spans="1:37" x14ac:dyDescent="0.3">
      <c r="A186" s="46"/>
      <c r="B186" s="47"/>
      <c r="C186" s="39"/>
      <c r="D186" s="47"/>
      <c r="E186" s="47"/>
      <c r="F186" s="47"/>
      <c r="G186" s="47"/>
      <c r="H186" s="144"/>
      <c r="I186" s="47"/>
      <c r="J186" s="39"/>
      <c r="K186" s="39"/>
      <c r="L186" s="39"/>
      <c r="M186" s="39"/>
      <c r="N186" s="39"/>
      <c r="O186" s="39"/>
      <c r="P186" s="39"/>
      <c r="Q186" s="39"/>
      <c r="R186" s="39"/>
      <c r="S186" s="39"/>
      <c r="T186" s="39"/>
      <c r="U186" s="39"/>
      <c r="V186" s="39"/>
      <c r="W186" s="39"/>
      <c r="X186" s="39"/>
      <c r="Y186" s="39"/>
      <c r="Z186" s="39"/>
      <c r="AA186" s="39"/>
      <c r="AB186" s="39"/>
      <c r="AC186" s="39"/>
      <c r="AD186" s="39"/>
      <c r="AE186" s="39"/>
      <c r="AF186" s="42"/>
      <c r="AG186" s="39"/>
      <c r="AH186" s="39"/>
      <c r="AI186" s="39"/>
      <c r="AJ186" s="39"/>
      <c r="AK186" s="39"/>
    </row>
    <row r="187" spans="1:37" x14ac:dyDescent="0.3">
      <c r="A187" s="46"/>
      <c r="B187" s="47"/>
      <c r="C187" s="39"/>
      <c r="D187" s="47"/>
      <c r="E187" s="47"/>
      <c r="F187" s="47"/>
      <c r="G187" s="47"/>
      <c r="H187" s="144"/>
      <c r="I187" s="47"/>
      <c r="J187" s="39"/>
      <c r="K187" s="39"/>
      <c r="L187" s="39"/>
      <c r="M187" s="39"/>
      <c r="N187" s="39"/>
      <c r="O187" s="39"/>
      <c r="P187" s="39"/>
      <c r="Q187" s="39"/>
      <c r="R187" s="39"/>
      <c r="S187" s="39"/>
      <c r="T187" s="39"/>
      <c r="U187" s="39"/>
      <c r="V187" s="39"/>
      <c r="W187" s="39"/>
      <c r="X187" s="39"/>
      <c r="Y187" s="39"/>
      <c r="Z187" s="39"/>
      <c r="AA187" s="39"/>
      <c r="AB187" s="39"/>
      <c r="AC187" s="39"/>
      <c r="AD187" s="39"/>
      <c r="AE187" s="39"/>
      <c r="AF187" s="42"/>
      <c r="AG187" s="39"/>
      <c r="AH187" s="39"/>
      <c r="AI187" s="39"/>
      <c r="AJ187" s="39"/>
      <c r="AK187" s="39"/>
    </row>
    <row r="188" spans="1:37" x14ac:dyDescent="0.3">
      <c r="A188" s="46"/>
      <c r="B188" s="47"/>
      <c r="C188" s="39"/>
      <c r="D188" s="47"/>
      <c r="E188" s="47"/>
      <c r="F188" s="47"/>
      <c r="G188" s="47"/>
      <c r="H188" s="144"/>
      <c r="I188" s="47"/>
      <c r="J188" s="39"/>
      <c r="K188" s="39"/>
      <c r="L188" s="39"/>
      <c r="M188" s="39"/>
      <c r="N188" s="39"/>
      <c r="O188" s="39"/>
      <c r="P188" s="39"/>
      <c r="Q188" s="39"/>
      <c r="R188" s="39"/>
      <c r="S188" s="39"/>
      <c r="T188" s="39"/>
      <c r="U188" s="39"/>
      <c r="V188" s="39"/>
      <c r="W188" s="39"/>
      <c r="X188" s="39"/>
      <c r="Y188" s="39"/>
      <c r="Z188" s="39"/>
      <c r="AA188" s="39"/>
      <c r="AB188" s="39"/>
      <c r="AC188" s="39"/>
      <c r="AD188" s="39"/>
      <c r="AE188" s="39"/>
      <c r="AF188" s="42"/>
      <c r="AG188" s="39"/>
      <c r="AH188" s="39"/>
      <c r="AI188" s="39"/>
      <c r="AJ188" s="39"/>
      <c r="AK188" s="39"/>
    </row>
    <row r="189" spans="1:37" x14ac:dyDescent="0.3">
      <c r="A189" s="46"/>
      <c r="B189" s="47"/>
      <c r="C189" s="39"/>
      <c r="D189" s="47"/>
      <c r="E189" s="47"/>
      <c r="F189" s="47"/>
      <c r="G189" s="47"/>
      <c r="H189" s="144"/>
      <c r="I189" s="47"/>
      <c r="J189" s="39"/>
      <c r="K189" s="39"/>
      <c r="L189" s="39"/>
      <c r="M189" s="39"/>
      <c r="N189" s="39"/>
      <c r="O189" s="39"/>
      <c r="P189" s="39"/>
      <c r="Q189" s="39"/>
      <c r="R189" s="39"/>
      <c r="S189" s="39"/>
      <c r="T189" s="39"/>
      <c r="U189" s="39"/>
      <c r="V189" s="39"/>
      <c r="W189" s="39"/>
      <c r="X189" s="39"/>
      <c r="Y189" s="39"/>
      <c r="Z189" s="39"/>
      <c r="AA189" s="39"/>
      <c r="AB189" s="39"/>
      <c r="AC189" s="39"/>
      <c r="AD189" s="39"/>
      <c r="AE189" s="39"/>
      <c r="AF189" s="42"/>
      <c r="AG189" s="39"/>
      <c r="AH189" s="39"/>
      <c r="AI189" s="39"/>
      <c r="AJ189" s="39"/>
      <c r="AK189" s="39"/>
    </row>
    <row r="190" spans="1:37" x14ac:dyDescent="0.3">
      <c r="A190" s="46"/>
      <c r="B190" s="47"/>
      <c r="C190" s="39"/>
      <c r="D190" s="47"/>
      <c r="E190" s="47"/>
      <c r="F190" s="47"/>
      <c r="G190" s="47"/>
      <c r="H190" s="144"/>
      <c r="I190" s="47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  <c r="AA190" s="39"/>
      <c r="AB190" s="39"/>
      <c r="AC190" s="39"/>
      <c r="AD190" s="39"/>
      <c r="AE190" s="39"/>
      <c r="AF190" s="42"/>
      <c r="AG190" s="39"/>
      <c r="AH190" s="39"/>
      <c r="AI190" s="39"/>
      <c r="AJ190" s="39"/>
      <c r="AK190" s="39"/>
    </row>
    <row r="191" spans="1:37" x14ac:dyDescent="0.3">
      <c r="A191" s="46"/>
      <c r="B191" s="47"/>
      <c r="C191" s="39"/>
      <c r="D191" s="47"/>
      <c r="E191" s="47"/>
      <c r="F191" s="47"/>
      <c r="G191" s="47"/>
      <c r="H191" s="144"/>
      <c r="I191" s="47"/>
      <c r="J191" s="39"/>
      <c r="K191" s="39"/>
      <c r="L191" s="39"/>
      <c r="M191" s="39"/>
      <c r="N191" s="39"/>
      <c r="O191" s="39"/>
      <c r="P191" s="39"/>
      <c r="Q191" s="39"/>
      <c r="R191" s="39"/>
      <c r="S191" s="39"/>
      <c r="T191" s="39"/>
      <c r="U191" s="39"/>
      <c r="V191" s="39"/>
      <c r="W191" s="39"/>
      <c r="X191" s="39"/>
      <c r="Y191" s="39"/>
      <c r="Z191" s="39"/>
      <c r="AA191" s="39"/>
      <c r="AB191" s="39"/>
      <c r="AC191" s="39"/>
      <c r="AD191" s="39"/>
      <c r="AE191" s="39"/>
      <c r="AF191" s="42"/>
      <c r="AG191" s="39"/>
      <c r="AH191" s="39"/>
      <c r="AI191" s="39"/>
      <c r="AJ191" s="39"/>
      <c r="AK191" s="39"/>
    </row>
    <row r="192" spans="1:37" x14ac:dyDescent="0.3">
      <c r="A192" s="46"/>
      <c r="B192" s="47"/>
      <c r="C192" s="39"/>
      <c r="D192" s="47"/>
      <c r="E192" s="47"/>
      <c r="F192" s="47"/>
      <c r="G192" s="47"/>
      <c r="H192" s="144"/>
      <c r="I192" s="47"/>
      <c r="J192" s="39"/>
      <c r="K192" s="39"/>
      <c r="L192" s="39"/>
      <c r="M192" s="39"/>
      <c r="N192" s="39"/>
      <c r="O192" s="39"/>
      <c r="P192" s="39"/>
      <c r="Q192" s="39"/>
      <c r="R192" s="39"/>
      <c r="S192" s="39"/>
      <c r="T192" s="39"/>
      <c r="U192" s="39"/>
      <c r="V192" s="39"/>
      <c r="W192" s="39"/>
      <c r="X192" s="39"/>
      <c r="Y192" s="39"/>
      <c r="Z192" s="39"/>
      <c r="AA192" s="39"/>
      <c r="AB192" s="39"/>
      <c r="AC192" s="39"/>
      <c r="AD192" s="39"/>
      <c r="AE192" s="39"/>
      <c r="AF192" s="42"/>
      <c r="AG192" s="39"/>
      <c r="AH192" s="39"/>
      <c r="AI192" s="39"/>
      <c r="AJ192" s="39"/>
      <c r="AK192" s="39"/>
    </row>
    <row r="193" spans="1:37" x14ac:dyDescent="0.3">
      <c r="A193" s="46"/>
      <c r="B193" s="47"/>
      <c r="C193" s="39"/>
      <c r="D193" s="47"/>
      <c r="E193" s="47"/>
      <c r="F193" s="47"/>
      <c r="G193" s="47"/>
      <c r="H193" s="144"/>
      <c r="I193" s="47"/>
      <c r="J193" s="39"/>
      <c r="K193" s="39"/>
      <c r="L193" s="39"/>
      <c r="M193" s="39"/>
      <c r="N193" s="39"/>
      <c r="O193" s="39"/>
      <c r="P193" s="39"/>
      <c r="Q193" s="39"/>
      <c r="R193" s="39"/>
      <c r="S193" s="39"/>
      <c r="T193" s="39"/>
      <c r="U193" s="39"/>
      <c r="V193" s="39"/>
      <c r="W193" s="39"/>
      <c r="X193" s="39"/>
      <c r="Y193" s="39"/>
      <c r="Z193" s="39"/>
      <c r="AA193" s="39"/>
      <c r="AB193" s="39"/>
      <c r="AC193" s="39"/>
      <c r="AD193" s="39"/>
      <c r="AE193" s="39"/>
      <c r="AF193" s="42"/>
      <c r="AG193" s="39"/>
      <c r="AH193" s="39"/>
      <c r="AI193" s="39"/>
      <c r="AJ193" s="39"/>
      <c r="AK193" s="39"/>
    </row>
    <row r="194" spans="1:37" x14ac:dyDescent="0.3">
      <c r="A194" s="46"/>
      <c r="B194" s="47"/>
      <c r="C194" s="39"/>
      <c r="D194" s="47"/>
      <c r="E194" s="47"/>
      <c r="F194" s="47"/>
      <c r="G194" s="47"/>
      <c r="H194" s="144"/>
      <c r="I194" s="47"/>
      <c r="J194" s="39"/>
      <c r="K194" s="39"/>
      <c r="L194" s="39"/>
      <c r="M194" s="39"/>
      <c r="N194" s="39"/>
      <c r="O194" s="39"/>
      <c r="P194" s="39"/>
      <c r="Q194" s="39"/>
      <c r="R194" s="39"/>
      <c r="S194" s="39"/>
      <c r="T194" s="39"/>
      <c r="U194" s="39"/>
      <c r="V194" s="39"/>
      <c r="W194" s="39"/>
      <c r="X194" s="39"/>
      <c r="Y194" s="39"/>
      <c r="Z194" s="39"/>
      <c r="AA194" s="39"/>
      <c r="AB194" s="39"/>
      <c r="AC194" s="39"/>
      <c r="AD194" s="39"/>
      <c r="AE194" s="39"/>
      <c r="AF194" s="42"/>
      <c r="AG194" s="39"/>
      <c r="AH194" s="39"/>
      <c r="AI194" s="39"/>
      <c r="AJ194" s="39"/>
      <c r="AK194" s="39"/>
    </row>
    <row r="195" spans="1:37" x14ac:dyDescent="0.3">
      <c r="A195" s="46"/>
      <c r="B195" s="47"/>
      <c r="C195" s="39"/>
      <c r="D195" s="47"/>
      <c r="E195" s="47"/>
      <c r="F195" s="47"/>
      <c r="G195" s="47"/>
      <c r="H195" s="144"/>
      <c r="I195" s="47"/>
      <c r="J195" s="39"/>
      <c r="K195" s="39"/>
      <c r="L195" s="39"/>
      <c r="M195" s="39"/>
      <c r="N195" s="39"/>
      <c r="O195" s="39"/>
      <c r="P195" s="39"/>
      <c r="Q195" s="39"/>
      <c r="R195" s="39"/>
      <c r="S195" s="39"/>
      <c r="T195" s="39"/>
      <c r="U195" s="39"/>
      <c r="V195" s="39"/>
      <c r="W195" s="39"/>
      <c r="X195" s="39"/>
      <c r="Y195" s="39"/>
      <c r="Z195" s="39"/>
      <c r="AA195" s="39"/>
      <c r="AB195" s="39"/>
      <c r="AC195" s="39"/>
      <c r="AD195" s="39"/>
      <c r="AE195" s="39"/>
      <c r="AF195" s="42"/>
      <c r="AG195" s="39"/>
      <c r="AH195" s="39"/>
      <c r="AI195" s="39"/>
      <c r="AJ195" s="39"/>
      <c r="AK195" s="39"/>
    </row>
    <row r="196" spans="1:37" x14ac:dyDescent="0.3">
      <c r="A196" s="46"/>
      <c r="B196" s="47"/>
      <c r="C196" s="39"/>
      <c r="D196" s="47"/>
      <c r="E196" s="47"/>
      <c r="F196" s="47"/>
      <c r="G196" s="47"/>
      <c r="H196" s="144"/>
      <c r="I196" s="47"/>
      <c r="J196" s="39"/>
      <c r="K196" s="39"/>
      <c r="L196" s="39"/>
      <c r="M196" s="39"/>
      <c r="N196" s="39"/>
      <c r="O196" s="39"/>
      <c r="P196" s="39"/>
      <c r="Q196" s="39"/>
      <c r="R196" s="39"/>
      <c r="S196" s="39"/>
      <c r="T196" s="39"/>
      <c r="U196" s="39"/>
      <c r="V196" s="39"/>
      <c r="W196" s="39"/>
      <c r="X196" s="39"/>
      <c r="Y196" s="39"/>
      <c r="Z196" s="39"/>
      <c r="AA196" s="39"/>
      <c r="AB196" s="39"/>
      <c r="AC196" s="39"/>
      <c r="AD196" s="39"/>
      <c r="AE196" s="39"/>
      <c r="AF196" s="42"/>
      <c r="AG196" s="39"/>
      <c r="AH196" s="39"/>
      <c r="AI196" s="39"/>
      <c r="AJ196" s="39"/>
      <c r="AK196" s="39"/>
    </row>
    <row r="197" spans="1:37" x14ac:dyDescent="0.3">
      <c r="A197" s="46"/>
      <c r="B197" s="47"/>
      <c r="C197" s="39"/>
      <c r="D197" s="47"/>
      <c r="E197" s="47"/>
      <c r="F197" s="47"/>
      <c r="G197" s="47"/>
      <c r="H197" s="144"/>
      <c r="I197" s="47"/>
      <c r="J197" s="39"/>
      <c r="K197" s="39"/>
      <c r="L197" s="39"/>
      <c r="M197" s="39"/>
      <c r="N197" s="39"/>
      <c r="O197" s="39"/>
      <c r="P197" s="39"/>
      <c r="Q197" s="39"/>
      <c r="R197" s="39"/>
      <c r="S197" s="39"/>
      <c r="T197" s="39"/>
      <c r="U197" s="39"/>
      <c r="V197" s="39"/>
      <c r="W197" s="39"/>
      <c r="X197" s="39"/>
      <c r="Y197" s="39"/>
      <c r="Z197" s="39"/>
      <c r="AA197" s="39"/>
      <c r="AB197" s="39"/>
      <c r="AC197" s="39"/>
      <c r="AD197" s="39"/>
      <c r="AE197" s="39"/>
      <c r="AF197" s="42"/>
      <c r="AG197" s="39"/>
      <c r="AH197" s="39"/>
      <c r="AI197" s="39"/>
      <c r="AJ197" s="39"/>
      <c r="AK197" s="39"/>
    </row>
    <row r="198" spans="1:37" x14ac:dyDescent="0.3">
      <c r="A198" s="46"/>
      <c r="B198" s="47"/>
      <c r="C198" s="39"/>
      <c r="D198" s="47"/>
      <c r="E198" s="47"/>
      <c r="F198" s="47"/>
      <c r="G198" s="47"/>
      <c r="H198" s="144"/>
      <c r="I198" s="47"/>
      <c r="J198" s="39"/>
      <c r="K198" s="39"/>
      <c r="L198" s="39"/>
      <c r="M198" s="39"/>
      <c r="N198" s="39"/>
      <c r="O198" s="39"/>
      <c r="P198" s="39"/>
      <c r="Q198" s="39"/>
      <c r="R198" s="39"/>
      <c r="S198" s="39"/>
      <c r="T198" s="39"/>
      <c r="U198" s="39"/>
      <c r="V198" s="39"/>
      <c r="W198" s="39"/>
      <c r="X198" s="39"/>
      <c r="Y198" s="39"/>
      <c r="Z198" s="39"/>
      <c r="AA198" s="39"/>
      <c r="AB198" s="39"/>
      <c r="AC198" s="39"/>
      <c r="AD198" s="39"/>
      <c r="AE198" s="39"/>
      <c r="AF198" s="42"/>
      <c r="AG198" s="39"/>
      <c r="AH198" s="39"/>
      <c r="AI198" s="39"/>
      <c r="AJ198" s="39"/>
      <c r="AK198" s="39"/>
    </row>
    <row r="199" spans="1:37" x14ac:dyDescent="0.3">
      <c r="A199" s="46"/>
      <c r="B199" s="47"/>
      <c r="C199" s="39"/>
      <c r="D199" s="47"/>
      <c r="E199" s="47"/>
      <c r="F199" s="47"/>
      <c r="G199" s="47"/>
      <c r="H199" s="144"/>
      <c r="I199" s="47"/>
      <c r="J199" s="39"/>
      <c r="K199" s="39"/>
      <c r="L199" s="39"/>
      <c r="M199" s="39"/>
      <c r="N199" s="39"/>
      <c r="O199" s="39"/>
      <c r="P199" s="39"/>
      <c r="Q199" s="39"/>
      <c r="R199" s="39"/>
      <c r="S199" s="39"/>
      <c r="T199" s="39"/>
      <c r="U199" s="39"/>
      <c r="V199" s="39"/>
      <c r="W199" s="39"/>
      <c r="X199" s="39"/>
      <c r="Y199" s="39"/>
      <c r="Z199" s="39"/>
      <c r="AA199" s="39"/>
      <c r="AB199" s="39"/>
      <c r="AC199" s="39"/>
      <c r="AD199" s="39"/>
      <c r="AE199" s="39"/>
      <c r="AF199" s="42"/>
      <c r="AG199" s="39"/>
      <c r="AH199" s="39"/>
      <c r="AI199" s="39"/>
      <c r="AJ199" s="39"/>
      <c r="AK199" s="39"/>
    </row>
    <row r="200" spans="1:37" x14ac:dyDescent="0.3">
      <c r="A200" s="46"/>
      <c r="B200" s="47"/>
      <c r="C200" s="39"/>
      <c r="D200" s="47"/>
      <c r="E200" s="47"/>
      <c r="F200" s="47"/>
      <c r="G200" s="47"/>
      <c r="H200" s="144"/>
      <c r="I200" s="47"/>
      <c r="J200" s="39"/>
      <c r="K200" s="39"/>
      <c r="L200" s="39"/>
      <c r="M200" s="39"/>
      <c r="N200" s="39"/>
      <c r="O200" s="39"/>
      <c r="P200" s="39"/>
      <c r="Q200" s="39"/>
      <c r="R200" s="39"/>
      <c r="S200" s="39"/>
      <c r="T200" s="39"/>
      <c r="U200" s="39"/>
      <c r="V200" s="39"/>
      <c r="W200" s="39"/>
      <c r="X200" s="39"/>
      <c r="Y200" s="39"/>
      <c r="Z200" s="39"/>
      <c r="AA200" s="39"/>
      <c r="AB200" s="39"/>
      <c r="AC200" s="39"/>
      <c r="AD200" s="39"/>
      <c r="AE200" s="39"/>
      <c r="AF200" s="42"/>
      <c r="AG200" s="39"/>
      <c r="AH200" s="39"/>
      <c r="AI200" s="39"/>
      <c r="AJ200" s="39"/>
      <c r="AK200" s="39"/>
    </row>
    <row r="201" spans="1:37" x14ac:dyDescent="0.3">
      <c r="A201" s="46"/>
      <c r="B201" s="47"/>
      <c r="C201" s="39"/>
      <c r="D201" s="47"/>
      <c r="E201" s="47"/>
      <c r="F201" s="47"/>
      <c r="G201" s="47"/>
      <c r="H201" s="144"/>
      <c r="I201" s="47"/>
      <c r="J201" s="39"/>
      <c r="K201" s="39"/>
      <c r="L201" s="39"/>
      <c r="M201" s="39"/>
      <c r="N201" s="39"/>
      <c r="O201" s="39"/>
      <c r="P201" s="39"/>
      <c r="Q201" s="39"/>
      <c r="R201" s="39"/>
      <c r="S201" s="39"/>
      <c r="T201" s="39"/>
      <c r="U201" s="39"/>
      <c r="V201" s="39"/>
      <c r="W201" s="39"/>
      <c r="X201" s="39"/>
      <c r="Y201" s="39"/>
      <c r="Z201" s="39"/>
      <c r="AA201" s="39"/>
      <c r="AB201" s="39"/>
      <c r="AC201" s="39"/>
      <c r="AD201" s="39"/>
      <c r="AE201" s="39"/>
      <c r="AF201" s="42"/>
      <c r="AG201" s="39"/>
      <c r="AH201" s="39"/>
      <c r="AI201" s="39"/>
      <c r="AJ201" s="39"/>
      <c r="AK201" s="39"/>
    </row>
    <row r="202" spans="1:37" x14ac:dyDescent="0.3">
      <c r="A202" s="46"/>
      <c r="B202" s="47"/>
      <c r="C202" s="39"/>
      <c r="D202" s="47"/>
      <c r="E202" s="47"/>
      <c r="F202" s="47"/>
      <c r="G202" s="47"/>
      <c r="H202" s="144"/>
      <c r="I202" s="47"/>
      <c r="J202" s="39"/>
      <c r="K202" s="39"/>
      <c r="L202" s="39"/>
      <c r="M202" s="39"/>
      <c r="N202" s="39"/>
      <c r="O202" s="39"/>
      <c r="P202" s="39"/>
      <c r="Q202" s="39"/>
      <c r="R202" s="39"/>
      <c r="S202" s="39"/>
      <c r="T202" s="39"/>
      <c r="U202" s="39"/>
      <c r="V202" s="39"/>
      <c r="W202" s="39"/>
      <c r="X202" s="39"/>
      <c r="Y202" s="39"/>
      <c r="Z202" s="39"/>
      <c r="AA202" s="39"/>
      <c r="AB202" s="39"/>
      <c r="AC202" s="39"/>
      <c r="AD202" s="39"/>
      <c r="AE202" s="39"/>
      <c r="AF202" s="42"/>
      <c r="AG202" s="39"/>
      <c r="AH202" s="39"/>
      <c r="AI202" s="39"/>
      <c r="AJ202" s="39"/>
      <c r="AK202" s="39"/>
    </row>
    <row r="203" spans="1:37" x14ac:dyDescent="0.3">
      <c r="A203" s="46"/>
      <c r="B203" s="47"/>
      <c r="C203" s="39"/>
      <c r="D203" s="47"/>
      <c r="E203" s="47"/>
      <c r="F203" s="47"/>
      <c r="G203" s="47"/>
      <c r="H203" s="144"/>
      <c r="I203" s="47"/>
      <c r="J203" s="39"/>
      <c r="K203" s="39"/>
      <c r="L203" s="39"/>
      <c r="M203" s="39"/>
      <c r="N203" s="39"/>
      <c r="O203" s="39"/>
      <c r="P203" s="39"/>
      <c r="Q203" s="39"/>
      <c r="R203" s="39"/>
      <c r="S203" s="39"/>
      <c r="T203" s="39"/>
      <c r="U203" s="39"/>
      <c r="V203" s="39"/>
      <c r="W203" s="39"/>
      <c r="X203" s="39"/>
      <c r="Y203" s="39"/>
      <c r="Z203" s="39"/>
      <c r="AA203" s="39"/>
      <c r="AB203" s="39"/>
      <c r="AC203" s="39"/>
      <c r="AD203" s="39"/>
      <c r="AE203" s="39"/>
      <c r="AF203" s="42"/>
      <c r="AG203" s="39"/>
      <c r="AH203" s="39"/>
      <c r="AI203" s="39"/>
      <c r="AJ203" s="39"/>
      <c r="AK203" s="39"/>
    </row>
    <row r="204" spans="1:37" x14ac:dyDescent="0.3">
      <c r="A204" s="46"/>
      <c r="B204" s="47"/>
      <c r="C204" s="39"/>
      <c r="D204" s="47"/>
      <c r="E204" s="47"/>
      <c r="F204" s="47"/>
      <c r="G204" s="47"/>
      <c r="H204" s="144"/>
      <c r="I204" s="47"/>
      <c r="J204" s="39"/>
      <c r="K204" s="39"/>
      <c r="L204" s="39"/>
      <c r="M204" s="39"/>
      <c r="N204" s="39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  <c r="AA204" s="39"/>
      <c r="AB204" s="39"/>
      <c r="AC204" s="39"/>
      <c r="AD204" s="39"/>
      <c r="AE204" s="39"/>
      <c r="AF204" s="42"/>
      <c r="AG204" s="39"/>
      <c r="AH204" s="39"/>
      <c r="AI204" s="39"/>
      <c r="AJ204" s="39"/>
      <c r="AK204" s="39"/>
    </row>
    <row r="205" spans="1:37" x14ac:dyDescent="0.3">
      <c r="A205" s="46"/>
      <c r="B205" s="47"/>
      <c r="C205" s="39"/>
      <c r="D205" s="47"/>
      <c r="E205" s="47"/>
      <c r="F205" s="47"/>
      <c r="G205" s="47"/>
      <c r="H205" s="144"/>
      <c r="I205" s="47"/>
      <c r="J205" s="39"/>
      <c r="K205" s="39"/>
      <c r="L205" s="39"/>
      <c r="M205" s="39"/>
      <c r="N205" s="39"/>
      <c r="O205" s="39"/>
      <c r="P205" s="39"/>
      <c r="Q205" s="39"/>
      <c r="R205" s="39"/>
      <c r="S205" s="39"/>
      <c r="T205" s="39"/>
      <c r="U205" s="39"/>
      <c r="V205" s="39"/>
      <c r="W205" s="39"/>
      <c r="X205" s="39"/>
      <c r="Y205" s="39"/>
      <c r="Z205" s="39"/>
      <c r="AA205" s="39"/>
      <c r="AB205" s="39"/>
      <c r="AC205" s="39"/>
      <c r="AD205" s="39"/>
      <c r="AE205" s="39"/>
      <c r="AF205" s="42"/>
      <c r="AG205" s="39"/>
      <c r="AH205" s="39"/>
      <c r="AI205" s="39"/>
      <c r="AJ205" s="39"/>
      <c r="AK205" s="39"/>
    </row>
    <row r="206" spans="1:37" x14ac:dyDescent="0.3">
      <c r="A206" s="46"/>
      <c r="B206" s="47"/>
      <c r="C206" s="39"/>
      <c r="D206" s="47"/>
      <c r="E206" s="47"/>
      <c r="F206" s="47"/>
      <c r="G206" s="47"/>
      <c r="H206" s="144"/>
      <c r="I206" s="47"/>
      <c r="J206" s="39"/>
      <c r="K206" s="39"/>
      <c r="L206" s="39"/>
      <c r="M206" s="39"/>
      <c r="N206" s="39"/>
      <c r="O206" s="39"/>
      <c r="P206" s="39"/>
      <c r="Q206" s="39"/>
      <c r="R206" s="39"/>
      <c r="S206" s="39"/>
      <c r="T206" s="39"/>
      <c r="U206" s="39"/>
      <c r="V206" s="39"/>
      <c r="W206" s="39"/>
      <c r="X206" s="39"/>
      <c r="Y206" s="39"/>
      <c r="Z206" s="39"/>
      <c r="AA206" s="39"/>
      <c r="AB206" s="39"/>
      <c r="AC206" s="39"/>
      <c r="AD206" s="39"/>
      <c r="AE206" s="39"/>
      <c r="AF206" s="42"/>
      <c r="AG206" s="39"/>
      <c r="AH206" s="39"/>
      <c r="AI206" s="39"/>
      <c r="AJ206" s="39"/>
      <c r="AK206" s="39"/>
    </row>
    <row r="207" spans="1:37" x14ac:dyDescent="0.3">
      <c r="A207" s="46"/>
      <c r="B207" s="47"/>
      <c r="C207" s="39"/>
      <c r="D207" s="47"/>
      <c r="E207" s="47"/>
      <c r="F207" s="47"/>
      <c r="G207" s="47"/>
      <c r="H207" s="144"/>
      <c r="I207" s="47"/>
      <c r="J207" s="39"/>
      <c r="K207" s="39"/>
      <c r="L207" s="39"/>
      <c r="M207" s="39"/>
      <c r="N207" s="39"/>
      <c r="O207" s="39"/>
      <c r="P207" s="39"/>
      <c r="Q207" s="39"/>
      <c r="R207" s="39"/>
      <c r="S207" s="39"/>
      <c r="T207" s="39"/>
      <c r="U207" s="39"/>
      <c r="V207" s="39"/>
      <c r="W207" s="39"/>
      <c r="X207" s="39"/>
      <c r="Y207" s="39"/>
      <c r="Z207" s="39"/>
      <c r="AA207" s="39"/>
      <c r="AB207" s="39"/>
      <c r="AC207" s="39"/>
      <c r="AD207" s="39"/>
      <c r="AE207" s="39"/>
      <c r="AF207" s="42"/>
      <c r="AG207" s="39"/>
      <c r="AH207" s="39"/>
      <c r="AI207" s="39"/>
      <c r="AJ207" s="39"/>
      <c r="AK207" s="39"/>
    </row>
    <row r="208" spans="1:37" x14ac:dyDescent="0.3">
      <c r="A208" s="46"/>
      <c r="B208" s="47"/>
      <c r="C208" s="39"/>
      <c r="D208" s="47"/>
      <c r="E208" s="47"/>
      <c r="F208" s="47"/>
      <c r="G208" s="47"/>
      <c r="H208" s="144"/>
      <c r="I208" s="47"/>
      <c r="J208" s="39"/>
      <c r="K208" s="39"/>
      <c r="L208" s="39"/>
      <c r="M208" s="39"/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  <c r="AA208" s="39"/>
      <c r="AB208" s="39"/>
      <c r="AC208" s="39"/>
      <c r="AD208" s="39"/>
      <c r="AE208" s="39"/>
      <c r="AF208" s="42"/>
      <c r="AG208" s="39"/>
      <c r="AH208" s="39"/>
      <c r="AI208" s="39"/>
      <c r="AJ208" s="39"/>
      <c r="AK208" s="39"/>
    </row>
    <row r="209" spans="1:37" x14ac:dyDescent="0.3">
      <c r="A209" s="46"/>
      <c r="B209" s="47"/>
      <c r="C209" s="39"/>
      <c r="D209" s="47"/>
      <c r="E209" s="47"/>
      <c r="F209" s="47"/>
      <c r="G209" s="47"/>
      <c r="H209" s="144"/>
      <c r="I209" s="47"/>
      <c r="J209" s="39"/>
      <c r="K209" s="39"/>
      <c r="L209" s="39"/>
      <c r="M209" s="39"/>
      <c r="N209" s="39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39"/>
      <c r="Z209" s="39"/>
      <c r="AA209" s="39"/>
      <c r="AB209" s="39"/>
      <c r="AC209" s="39"/>
      <c r="AD209" s="39"/>
      <c r="AE209" s="39"/>
      <c r="AF209" s="42"/>
      <c r="AG209" s="39"/>
      <c r="AH209" s="39"/>
      <c r="AI209" s="39"/>
      <c r="AJ209" s="39"/>
      <c r="AK209" s="39"/>
    </row>
    <row r="210" spans="1:37" x14ac:dyDescent="0.3">
      <c r="A210" s="46"/>
      <c r="B210" s="47"/>
      <c r="C210" s="39"/>
      <c r="D210" s="47"/>
      <c r="E210" s="47"/>
      <c r="F210" s="47"/>
      <c r="G210" s="47"/>
      <c r="H210" s="144"/>
      <c r="I210" s="47"/>
      <c r="J210" s="39"/>
      <c r="K210" s="39"/>
      <c r="L210" s="39"/>
      <c r="M210" s="39"/>
      <c r="N210" s="39"/>
      <c r="O210" s="39"/>
      <c r="P210" s="39"/>
      <c r="Q210" s="39"/>
      <c r="R210" s="39"/>
      <c r="S210" s="39"/>
      <c r="T210" s="39"/>
      <c r="U210" s="39"/>
      <c r="V210" s="39"/>
      <c r="W210" s="39"/>
      <c r="X210" s="39"/>
      <c r="Y210" s="39"/>
      <c r="Z210" s="39"/>
      <c r="AA210" s="39"/>
      <c r="AB210" s="39"/>
      <c r="AC210" s="39"/>
      <c r="AD210" s="39"/>
      <c r="AE210" s="39"/>
      <c r="AF210" s="42"/>
      <c r="AG210" s="39"/>
      <c r="AH210" s="39"/>
      <c r="AI210" s="39"/>
      <c r="AJ210" s="39"/>
      <c r="AK210" s="39"/>
    </row>
  </sheetData>
  <sheetProtection algorithmName="SHA-512" hashValue="KwRSgvAIy/X/KPtDa5vprTgkxsBbbi8g67wwlwuL02xHCJc9uGUAKOD5thGa1/ap5OWFH+FNOqYd7KMsQic2Mg==" saltValue="B2nRNRFCiZABOSKGbgNpdg==" spinCount="100000" sheet="1" objects="1" scenarios="1"/>
  <sortState ref="A18:CK312">
    <sortCondition ref="D18:D312"/>
  </sortState>
  <mergeCells count="36">
    <mergeCell ref="AP19:AP20"/>
    <mergeCell ref="AN21:AN22"/>
    <mergeCell ref="AO21:AO22"/>
    <mergeCell ref="AP21:AP22"/>
    <mergeCell ref="F21:F22"/>
    <mergeCell ref="G21:G22"/>
    <mergeCell ref="I21:I22"/>
    <mergeCell ref="A19:A20"/>
    <mergeCell ref="B19:B20"/>
    <mergeCell ref="C19:C20"/>
    <mergeCell ref="D19:D20"/>
    <mergeCell ref="E19:E20"/>
    <mergeCell ref="F19:F20"/>
    <mergeCell ref="A21:A22"/>
    <mergeCell ref="B21:B22"/>
    <mergeCell ref="C21:C22"/>
    <mergeCell ref="D21:D22"/>
    <mergeCell ref="E21:E22"/>
    <mergeCell ref="H19:H20"/>
    <mergeCell ref="H21:H22"/>
    <mergeCell ref="G19:G20"/>
    <mergeCell ref="I19:I20"/>
    <mergeCell ref="AP17:AP18"/>
    <mergeCell ref="A17:A18"/>
    <mergeCell ref="I17:I18"/>
    <mergeCell ref="G17:G18"/>
    <mergeCell ref="AN17:AN18"/>
    <mergeCell ref="AO17:AO18"/>
    <mergeCell ref="F17:F18"/>
    <mergeCell ref="E17:E18"/>
    <mergeCell ref="D17:D18"/>
    <mergeCell ref="C17:C18"/>
    <mergeCell ref="B17:B18"/>
    <mergeCell ref="H17:H18"/>
    <mergeCell ref="AN19:AN20"/>
    <mergeCell ref="AO19:AO20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rowBreaks count="1" manualBreakCount="1">
    <brk id="22" max="40" man="1"/>
  </rowBreaks>
  <colBreaks count="1" manualBreakCount="1">
    <brk id="4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4"/>
  <sheetViews>
    <sheetView zoomScale="64" zoomScaleNormal="64" workbookViewId="0">
      <selection activeCell="L32" sqref="L32"/>
    </sheetView>
  </sheetViews>
  <sheetFormatPr defaultRowHeight="18.75" x14ac:dyDescent="0.3"/>
  <cols>
    <col min="1" max="1" width="15.7109375" style="80" customWidth="1"/>
    <col min="2" max="2" width="7" style="45" customWidth="1"/>
    <col min="3" max="3" width="32.140625" style="81" customWidth="1"/>
    <col min="4" max="4" width="12.7109375" style="45" customWidth="1"/>
    <col min="5" max="8" width="12.7109375" style="40" customWidth="1"/>
    <col min="9" max="32" width="5" style="38" customWidth="1"/>
    <col min="33" max="36" width="5.42578125" style="38" customWidth="1"/>
    <col min="37" max="16384" width="9.140625" style="28"/>
  </cols>
  <sheetData>
    <row r="1" spans="1:43" x14ac:dyDescent="0.3">
      <c r="A1" s="24"/>
      <c r="B1" s="25"/>
      <c r="C1" s="26"/>
      <c r="D1" s="25"/>
      <c r="E1" s="25"/>
      <c r="F1" s="25"/>
      <c r="G1" s="25"/>
      <c r="H1" s="25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105"/>
      <c r="AL1" s="23"/>
      <c r="AM1" s="23"/>
      <c r="AN1" s="23"/>
      <c r="AO1" s="27"/>
    </row>
    <row r="2" spans="1:43" s="93" customFormat="1" ht="26.25" x14ac:dyDescent="0.4">
      <c r="A2" s="90" t="s">
        <v>322</v>
      </c>
      <c r="B2" s="66"/>
      <c r="C2" s="91"/>
      <c r="D2" s="92"/>
      <c r="E2" s="92"/>
      <c r="F2" s="92"/>
      <c r="G2" s="92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 t="s">
        <v>289</v>
      </c>
      <c r="AD2" s="66"/>
      <c r="AE2" s="66"/>
      <c r="AF2" s="66"/>
      <c r="AG2" s="66"/>
      <c r="AH2" s="66"/>
      <c r="AI2" s="66"/>
      <c r="AJ2" s="66"/>
      <c r="AK2" s="66"/>
      <c r="AL2" s="66"/>
      <c r="AO2" s="66"/>
      <c r="AP2" s="66"/>
      <c r="AQ2" s="66"/>
    </row>
    <row r="3" spans="1:43" s="93" customFormat="1" ht="31.5" x14ac:dyDescent="0.5">
      <c r="A3" s="94" t="s">
        <v>321</v>
      </c>
      <c r="B3" s="95"/>
      <c r="C3" s="96"/>
      <c r="D3" s="97"/>
      <c r="E3" s="97"/>
      <c r="F3" s="97"/>
      <c r="G3" s="9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O3" s="67"/>
      <c r="AP3" s="67"/>
      <c r="AQ3" s="67"/>
    </row>
    <row r="4" spans="1:43" x14ac:dyDescent="0.3">
      <c r="A4" s="23"/>
      <c r="B4" s="23"/>
      <c r="C4" s="31"/>
      <c r="D4" s="32"/>
      <c r="E4" s="32"/>
      <c r="F4" s="32"/>
      <c r="G4" s="32"/>
      <c r="H4" s="32"/>
      <c r="I4" s="26"/>
      <c r="J4" s="26"/>
      <c r="K4" s="26"/>
      <c r="L4" s="26"/>
      <c r="M4" s="23"/>
      <c r="N4" s="26"/>
      <c r="O4" s="26"/>
      <c r="P4" s="26"/>
      <c r="Q4" s="23"/>
      <c r="R4" s="26"/>
      <c r="S4" s="26"/>
      <c r="T4" s="26"/>
      <c r="U4" s="26"/>
      <c r="V4" s="26"/>
      <c r="W4" s="26"/>
      <c r="X4" s="26"/>
      <c r="Y4" s="23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9"/>
      <c r="AL4" s="23"/>
      <c r="AM4" s="23"/>
      <c r="AN4" s="23"/>
      <c r="AO4" s="27"/>
    </row>
    <row r="5" spans="1:43" s="52" customFormat="1" x14ac:dyDescent="0.3">
      <c r="A5" s="160" t="s">
        <v>311</v>
      </c>
      <c r="B5" s="154"/>
      <c r="C5" s="154"/>
      <c r="D5" s="161"/>
      <c r="E5" s="161"/>
      <c r="F5" s="161"/>
      <c r="G5" s="161"/>
      <c r="H5" s="154" t="s">
        <v>292</v>
      </c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4"/>
      <c r="Y5" s="153" t="s">
        <v>301</v>
      </c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54"/>
      <c r="AK5" s="154"/>
      <c r="AL5" s="154"/>
      <c r="AM5" s="164"/>
      <c r="AN5" s="123"/>
    </row>
    <row r="6" spans="1:43" s="52" customFormat="1" x14ac:dyDescent="0.3">
      <c r="A6" s="160" t="s">
        <v>312</v>
      </c>
      <c r="B6" s="154"/>
      <c r="C6" s="154"/>
      <c r="D6" s="161"/>
      <c r="E6" s="161"/>
      <c r="F6" s="161"/>
      <c r="G6" s="161"/>
      <c r="H6" s="154" t="s">
        <v>293</v>
      </c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3" t="s">
        <v>302</v>
      </c>
      <c r="Z6" s="154"/>
      <c r="AA6" s="154"/>
      <c r="AB6" s="154"/>
      <c r="AC6" s="154"/>
      <c r="AD6" s="154"/>
      <c r="AE6" s="154"/>
      <c r="AF6" s="154"/>
      <c r="AG6" s="154"/>
      <c r="AH6" s="154"/>
      <c r="AI6" s="154"/>
      <c r="AJ6" s="154"/>
      <c r="AK6" s="154"/>
      <c r="AL6" s="154"/>
      <c r="AM6" s="155"/>
    </row>
    <row r="7" spans="1:43" s="52" customFormat="1" x14ac:dyDescent="0.3">
      <c r="A7" s="160" t="s">
        <v>313</v>
      </c>
      <c r="B7" s="154"/>
      <c r="C7" s="154"/>
      <c r="D7" s="161"/>
      <c r="E7" s="161"/>
      <c r="F7" s="161"/>
      <c r="G7" s="161"/>
      <c r="H7" s="158" t="s">
        <v>294</v>
      </c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4" t="s">
        <v>303</v>
      </c>
      <c r="Z7" s="154"/>
      <c r="AA7" s="154"/>
      <c r="AB7" s="154"/>
      <c r="AC7" s="154"/>
      <c r="AD7" s="154"/>
      <c r="AE7" s="154"/>
      <c r="AF7" s="154"/>
      <c r="AG7" s="154"/>
      <c r="AH7" s="154"/>
      <c r="AI7" s="154"/>
      <c r="AJ7" s="154"/>
      <c r="AK7" s="154"/>
      <c r="AL7" s="154"/>
      <c r="AM7" s="155"/>
    </row>
    <row r="8" spans="1:43" s="52" customFormat="1" x14ac:dyDescent="0.3">
      <c r="A8" s="160" t="s">
        <v>314</v>
      </c>
      <c r="B8" s="154"/>
      <c r="C8" s="154"/>
      <c r="D8" s="161"/>
      <c r="E8" s="161"/>
      <c r="F8" s="161"/>
      <c r="G8" s="161"/>
      <c r="H8" s="158" t="s">
        <v>295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 t="s">
        <v>304</v>
      </c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5"/>
    </row>
    <row r="9" spans="1:43" s="52" customFormat="1" x14ac:dyDescent="0.3">
      <c r="A9" s="160" t="s">
        <v>315</v>
      </c>
      <c r="B9" s="154"/>
      <c r="C9" s="154"/>
      <c r="D9" s="161"/>
      <c r="E9" s="161"/>
      <c r="F9" s="161"/>
      <c r="G9" s="161"/>
      <c r="H9" s="154" t="s">
        <v>296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 t="s">
        <v>305</v>
      </c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5"/>
    </row>
    <row r="10" spans="1:43" s="52" customFormat="1" x14ac:dyDescent="0.3">
      <c r="A10" s="160" t="s">
        <v>316</v>
      </c>
      <c r="B10" s="154"/>
      <c r="C10" s="154"/>
      <c r="D10" s="161"/>
      <c r="E10" s="161"/>
      <c r="F10" s="161"/>
      <c r="G10" s="161"/>
      <c r="H10" s="154" t="s">
        <v>297</v>
      </c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3" t="s">
        <v>306</v>
      </c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5"/>
    </row>
    <row r="11" spans="1:43" s="52" customFormat="1" x14ac:dyDescent="0.3">
      <c r="A11" s="160" t="s">
        <v>317</v>
      </c>
      <c r="B11" s="154"/>
      <c r="C11" s="154"/>
      <c r="D11" s="161"/>
      <c r="E11" s="161"/>
      <c r="F11" s="161"/>
      <c r="G11" s="161"/>
      <c r="H11" s="154" t="s">
        <v>298</v>
      </c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3" t="s">
        <v>307</v>
      </c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4"/>
      <c r="AM11" s="155"/>
    </row>
    <row r="12" spans="1:43" s="52" customFormat="1" x14ac:dyDescent="0.3">
      <c r="A12" s="165" t="s">
        <v>318</v>
      </c>
      <c r="B12" s="154"/>
      <c r="C12" s="154"/>
      <c r="D12" s="161"/>
      <c r="E12" s="161"/>
      <c r="F12" s="161"/>
      <c r="G12" s="161"/>
      <c r="H12" s="154" t="s">
        <v>299</v>
      </c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3" t="s">
        <v>308</v>
      </c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5"/>
    </row>
    <row r="13" spans="1:43" s="52" customFormat="1" x14ac:dyDescent="0.3">
      <c r="A13" s="165" t="s">
        <v>319</v>
      </c>
      <c r="B13" s="154"/>
      <c r="C13" s="154"/>
      <c r="D13" s="161"/>
      <c r="E13" s="161"/>
      <c r="F13" s="161"/>
      <c r="G13" s="161"/>
      <c r="H13" s="153" t="s">
        <v>300</v>
      </c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/>
      <c r="V13" s="154"/>
      <c r="W13" s="154"/>
      <c r="X13" s="154"/>
      <c r="Y13" s="158" t="s">
        <v>309</v>
      </c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4"/>
      <c r="AM13" s="155"/>
    </row>
    <row r="14" spans="1:43" s="52" customFormat="1" x14ac:dyDescent="0.3">
      <c r="A14" s="165" t="s">
        <v>320</v>
      </c>
      <c r="B14" s="154"/>
      <c r="C14" s="154"/>
      <c r="D14" s="161"/>
      <c r="E14" s="161"/>
      <c r="F14" s="161"/>
      <c r="G14" s="161"/>
      <c r="H14" s="161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/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4"/>
      <c r="AM14" s="155"/>
    </row>
    <row r="15" spans="1:43" ht="19.5" customHeight="1" x14ac:dyDescent="0.3">
      <c r="A15" s="24"/>
      <c r="B15" s="34"/>
      <c r="C15" s="26"/>
      <c r="D15" s="25"/>
      <c r="E15" s="25"/>
      <c r="F15" s="25"/>
      <c r="G15" s="25"/>
      <c r="H15" s="25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106"/>
      <c r="AL15" s="107"/>
    </row>
    <row r="16" spans="1:43" s="36" customFormat="1" ht="82.5" customHeight="1" x14ac:dyDescent="0.3">
      <c r="A16" s="56" t="s">
        <v>258</v>
      </c>
      <c r="B16" s="57" t="s">
        <v>4</v>
      </c>
      <c r="C16" s="57" t="s">
        <v>3</v>
      </c>
      <c r="D16" s="100" t="s">
        <v>2</v>
      </c>
      <c r="E16" s="60" t="s">
        <v>259</v>
      </c>
      <c r="F16" s="61" t="s">
        <v>261</v>
      </c>
      <c r="G16" s="62" t="s">
        <v>262</v>
      </c>
      <c r="H16" s="87" t="s">
        <v>282</v>
      </c>
      <c r="I16" s="47">
        <v>1</v>
      </c>
      <c r="J16" s="47">
        <v>2</v>
      </c>
      <c r="K16" s="47">
        <v>3</v>
      </c>
      <c r="L16" s="47">
        <v>4</v>
      </c>
      <c r="M16" s="47">
        <v>5</v>
      </c>
      <c r="N16" s="47">
        <v>6</v>
      </c>
      <c r="O16" s="47">
        <v>7</v>
      </c>
      <c r="P16" s="47">
        <v>8</v>
      </c>
      <c r="Q16" s="47">
        <v>9</v>
      </c>
      <c r="R16" s="47">
        <v>10</v>
      </c>
      <c r="S16" s="47">
        <v>11</v>
      </c>
      <c r="T16" s="47">
        <v>12</v>
      </c>
      <c r="U16" s="108">
        <v>13</v>
      </c>
      <c r="V16" s="108">
        <v>14</v>
      </c>
      <c r="W16" s="47">
        <v>15</v>
      </c>
      <c r="X16" s="47">
        <v>16</v>
      </c>
      <c r="Y16" s="47">
        <v>17</v>
      </c>
      <c r="Z16" s="47">
        <v>18</v>
      </c>
      <c r="AA16" s="109">
        <v>19</v>
      </c>
      <c r="AB16" s="109">
        <v>20</v>
      </c>
      <c r="AC16" s="109">
        <v>21</v>
      </c>
      <c r="AD16" s="47">
        <v>22</v>
      </c>
      <c r="AE16" s="47">
        <v>23</v>
      </c>
      <c r="AF16" s="47">
        <v>24</v>
      </c>
      <c r="AG16" s="109">
        <v>25</v>
      </c>
      <c r="AH16" s="109">
        <v>26</v>
      </c>
      <c r="AI16" s="109">
        <v>27</v>
      </c>
      <c r="AJ16" s="108">
        <v>28</v>
      </c>
      <c r="AK16" s="76" t="s">
        <v>310</v>
      </c>
      <c r="AL16" s="76" t="s">
        <v>381</v>
      </c>
    </row>
    <row r="17" spans="1:39" s="36" customFormat="1" ht="19.5" customHeight="1" x14ac:dyDescent="0.3">
      <c r="A17" s="200" t="s">
        <v>61</v>
      </c>
      <c r="B17" s="200">
        <v>1</v>
      </c>
      <c r="C17" s="200" t="s">
        <v>99</v>
      </c>
      <c r="D17" s="200">
        <v>2002</v>
      </c>
      <c r="E17" s="206">
        <f t="shared" ref="E17" si="0">F17+G17+H17</f>
        <v>177</v>
      </c>
      <c r="F17" s="204">
        <f t="shared" ref="F17" si="1">I17+J17+K17+L17+M17+N17+O17+P17+Q17+R17+S17+T17+W17+X17+Y17+Z17+AA17+AB17+AC17+AD17+AE17+AF17+AG17+AH17+AI17</f>
        <v>162</v>
      </c>
      <c r="G17" s="194">
        <f t="shared" ref="G17" si="2">U17+V17+AJ17</f>
        <v>0</v>
      </c>
      <c r="H17" s="196">
        <v>15</v>
      </c>
      <c r="I17" s="59"/>
      <c r="J17" s="59"/>
      <c r="K17" s="59"/>
      <c r="L17" s="59"/>
      <c r="M17" s="59"/>
      <c r="N17" s="59">
        <v>23</v>
      </c>
      <c r="O17" s="59">
        <v>3</v>
      </c>
      <c r="P17" s="59">
        <v>11</v>
      </c>
      <c r="Q17" s="59">
        <v>40</v>
      </c>
      <c r="R17" s="59"/>
      <c r="S17" s="59"/>
      <c r="T17" s="59"/>
      <c r="U17" s="59"/>
      <c r="V17" s="59"/>
      <c r="W17" s="59"/>
      <c r="X17" s="59"/>
      <c r="Y17" s="59"/>
      <c r="Z17" s="59">
        <v>9</v>
      </c>
      <c r="AA17" s="59">
        <v>31</v>
      </c>
      <c r="AB17" s="59"/>
      <c r="AC17" s="59"/>
      <c r="AD17" s="59"/>
      <c r="AE17" s="59">
        <v>35</v>
      </c>
      <c r="AF17" s="59">
        <v>10</v>
      </c>
      <c r="AG17" s="59"/>
      <c r="AH17" s="59"/>
      <c r="AI17" s="59"/>
      <c r="AJ17" s="59"/>
      <c r="AK17" s="210">
        <f t="shared" ref="AK17" si="3">AA17+AB17+AC17</f>
        <v>31</v>
      </c>
      <c r="AL17" s="210">
        <f t="shared" ref="AL17" si="4">AG17+AH17+AI17</f>
        <v>0</v>
      </c>
    </row>
    <row r="18" spans="1:39" ht="18" customHeight="1" x14ac:dyDescent="0.3">
      <c r="A18" s="201"/>
      <c r="B18" s="201"/>
      <c r="C18" s="201"/>
      <c r="D18" s="201"/>
      <c r="E18" s="207"/>
      <c r="F18" s="205"/>
      <c r="G18" s="195"/>
      <c r="H18" s="197"/>
      <c r="I18" s="55" t="s">
        <v>124</v>
      </c>
      <c r="J18" s="55" t="s">
        <v>128</v>
      </c>
      <c r="K18" s="55" t="s">
        <v>167</v>
      </c>
      <c r="L18" s="55"/>
      <c r="M18" s="55" t="s">
        <v>189</v>
      </c>
      <c r="N18" s="55" t="s">
        <v>171</v>
      </c>
      <c r="O18" s="55" t="s">
        <v>183</v>
      </c>
      <c r="P18" s="55" t="s">
        <v>166</v>
      </c>
      <c r="Q18" s="55" t="s">
        <v>205</v>
      </c>
      <c r="R18" s="55"/>
      <c r="S18" s="55"/>
      <c r="T18" s="55" t="s">
        <v>228</v>
      </c>
      <c r="U18" s="55"/>
      <c r="V18" s="55"/>
      <c r="W18" s="55" t="s">
        <v>144</v>
      </c>
      <c r="X18" s="55" t="s">
        <v>199</v>
      </c>
      <c r="Y18" s="55"/>
      <c r="Z18" s="55" t="s">
        <v>215</v>
      </c>
      <c r="AA18" s="55" t="s">
        <v>191</v>
      </c>
      <c r="AB18" s="55" t="s">
        <v>127</v>
      </c>
      <c r="AC18" s="55"/>
      <c r="AD18" s="55"/>
      <c r="AE18" s="55" t="s">
        <v>206</v>
      </c>
      <c r="AF18" s="55" t="s">
        <v>210</v>
      </c>
      <c r="AG18" s="55"/>
      <c r="AH18" s="55"/>
      <c r="AI18" s="55"/>
      <c r="AJ18" s="55"/>
      <c r="AK18" s="211"/>
      <c r="AL18" s="211"/>
    </row>
    <row r="19" spans="1:39" s="36" customFormat="1" ht="19.5" customHeight="1" x14ac:dyDescent="0.3">
      <c r="A19" s="200" t="s">
        <v>55</v>
      </c>
      <c r="B19" s="200">
        <v>2</v>
      </c>
      <c r="C19" s="200" t="s">
        <v>22</v>
      </c>
      <c r="D19" s="200">
        <v>2002</v>
      </c>
      <c r="E19" s="206">
        <f>F19+G19+H19</f>
        <v>161</v>
      </c>
      <c r="F19" s="204">
        <f>I19+J19+K19+L19+M19+N19+O19+P19+Q19+R19+S19+T19+W19+X19+Y19+Z19+AA19+AB19+AC19+AD19+AE19+AF19+AG19+AH19+AI19</f>
        <v>99</v>
      </c>
      <c r="G19" s="194">
        <f>U19+V19+AJ19</f>
        <v>37</v>
      </c>
      <c r="H19" s="202">
        <v>25</v>
      </c>
      <c r="I19" s="59"/>
      <c r="J19" s="59"/>
      <c r="K19" s="59"/>
      <c r="L19" s="59"/>
      <c r="M19" s="59"/>
      <c r="N19" s="59"/>
      <c r="O19" s="59"/>
      <c r="P19" s="59"/>
      <c r="Q19" s="59">
        <v>27</v>
      </c>
      <c r="R19" s="59">
        <v>18</v>
      </c>
      <c r="S19" s="59">
        <v>7</v>
      </c>
      <c r="T19" s="59"/>
      <c r="U19" s="59">
        <v>13</v>
      </c>
      <c r="V19" s="59">
        <v>11</v>
      </c>
      <c r="W19" s="59"/>
      <c r="X19" s="59"/>
      <c r="Y19" s="59"/>
      <c r="Z19" s="59"/>
      <c r="AA19" s="59"/>
      <c r="AB19" s="59"/>
      <c r="AC19" s="59"/>
      <c r="AD19" s="59"/>
      <c r="AE19" s="59">
        <v>18</v>
      </c>
      <c r="AF19" s="59">
        <v>9</v>
      </c>
      <c r="AG19" s="59">
        <v>20</v>
      </c>
      <c r="AH19" s="59"/>
      <c r="AI19" s="59"/>
      <c r="AJ19" s="59">
        <v>13</v>
      </c>
      <c r="AK19" s="210">
        <f>AA19+AB19+AC19</f>
        <v>0</v>
      </c>
      <c r="AL19" s="210">
        <f>AG19+AH19+AI19</f>
        <v>20</v>
      </c>
    </row>
    <row r="20" spans="1:39" ht="18" customHeight="1" x14ac:dyDescent="0.3">
      <c r="A20" s="201"/>
      <c r="B20" s="201"/>
      <c r="C20" s="201"/>
      <c r="D20" s="201"/>
      <c r="E20" s="207"/>
      <c r="F20" s="205"/>
      <c r="G20" s="195"/>
      <c r="H20" s="203"/>
      <c r="I20" s="55" t="s">
        <v>133</v>
      </c>
      <c r="J20" s="55" t="s">
        <v>130</v>
      </c>
      <c r="K20" s="55"/>
      <c r="L20" s="55"/>
      <c r="M20" s="55"/>
      <c r="N20" s="55"/>
      <c r="O20" s="55"/>
      <c r="P20" s="55"/>
      <c r="Q20" s="55" t="s">
        <v>123</v>
      </c>
      <c r="R20" s="55" t="s">
        <v>190</v>
      </c>
      <c r="S20" s="55" t="s">
        <v>211</v>
      </c>
      <c r="T20" s="55"/>
      <c r="U20" s="55" t="s">
        <v>123</v>
      </c>
      <c r="V20" s="55" t="s">
        <v>219</v>
      </c>
      <c r="W20" s="55" t="s">
        <v>181</v>
      </c>
      <c r="X20" s="55" t="s">
        <v>180</v>
      </c>
      <c r="Y20" s="55" t="s">
        <v>150</v>
      </c>
      <c r="Z20" s="55"/>
      <c r="AA20" s="55" t="s">
        <v>231</v>
      </c>
      <c r="AB20" s="55" t="s">
        <v>144</v>
      </c>
      <c r="AC20" s="55" t="s">
        <v>193</v>
      </c>
      <c r="AD20" s="55"/>
      <c r="AE20" s="55" t="s">
        <v>190</v>
      </c>
      <c r="AF20" s="55" t="s">
        <v>195</v>
      </c>
      <c r="AG20" s="55" t="s">
        <v>214</v>
      </c>
      <c r="AH20" s="55" t="s">
        <v>185</v>
      </c>
      <c r="AI20" s="55" t="s">
        <v>127</v>
      </c>
      <c r="AJ20" s="55" t="s">
        <v>123</v>
      </c>
      <c r="AK20" s="211"/>
      <c r="AL20" s="211"/>
    </row>
    <row r="21" spans="1:39" s="36" customFormat="1" ht="19.5" customHeight="1" x14ac:dyDescent="0.3">
      <c r="A21" s="200" t="s">
        <v>55</v>
      </c>
      <c r="B21" s="200">
        <v>3</v>
      </c>
      <c r="C21" s="200" t="s">
        <v>40</v>
      </c>
      <c r="D21" s="200">
        <v>2003</v>
      </c>
      <c r="E21" s="206">
        <f t="shared" ref="E21" si="5">F21+G21+H21</f>
        <v>0</v>
      </c>
      <c r="F21" s="204">
        <f>I21+J21+K21+L21+M21+N21+O21+P21+Q21+R21+S21+T21+W21+X21+Y21+Z21+AA21+AB21+AC21+AD21+AE21+AF21+AG21+AH21+AI21</f>
        <v>0</v>
      </c>
      <c r="G21" s="194">
        <f>U21+V21+AJ21</f>
        <v>0</v>
      </c>
      <c r="H21" s="196"/>
      <c r="I21" s="176"/>
      <c r="J21" s="176"/>
      <c r="K21" s="176"/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  <c r="AE21" s="176"/>
      <c r="AF21" s="176"/>
      <c r="AG21" s="176"/>
      <c r="AH21" s="176"/>
      <c r="AI21" s="176"/>
      <c r="AJ21" s="176"/>
      <c r="AK21" s="210">
        <f>AA21+AB21+AC21</f>
        <v>0</v>
      </c>
      <c r="AL21" s="210">
        <f>AG21+AH21+AI21</f>
        <v>0</v>
      </c>
    </row>
    <row r="22" spans="1:39" ht="18" customHeight="1" x14ac:dyDescent="0.3">
      <c r="A22" s="201"/>
      <c r="B22" s="201"/>
      <c r="C22" s="201"/>
      <c r="D22" s="201"/>
      <c r="E22" s="207"/>
      <c r="F22" s="205"/>
      <c r="G22" s="195"/>
      <c r="H22" s="197"/>
      <c r="I22" s="55" t="s">
        <v>139</v>
      </c>
      <c r="J22" s="55" t="s">
        <v>155</v>
      </c>
      <c r="K22" s="55"/>
      <c r="L22" s="55"/>
      <c r="M22" s="55"/>
      <c r="N22" s="55"/>
      <c r="O22" s="55"/>
      <c r="P22" s="55"/>
      <c r="Q22" s="55" t="s">
        <v>183</v>
      </c>
      <c r="R22" s="55" t="s">
        <v>225</v>
      </c>
      <c r="S22" s="55" t="s">
        <v>125</v>
      </c>
      <c r="T22" s="55"/>
      <c r="U22" s="55" t="s">
        <v>148</v>
      </c>
      <c r="V22" s="55" t="s">
        <v>192</v>
      </c>
      <c r="W22" s="55"/>
      <c r="X22" s="55"/>
      <c r="Y22" s="55"/>
      <c r="Z22" s="55"/>
      <c r="AA22" s="55"/>
      <c r="AB22" s="55"/>
      <c r="AC22" s="55"/>
      <c r="AD22" s="55" t="s">
        <v>143</v>
      </c>
      <c r="AE22" s="55" t="s">
        <v>217</v>
      </c>
      <c r="AF22" s="55" t="s">
        <v>215</v>
      </c>
      <c r="AG22" s="55"/>
      <c r="AH22" s="55"/>
      <c r="AI22" s="55"/>
      <c r="AJ22" s="55" t="s">
        <v>192</v>
      </c>
      <c r="AK22" s="211"/>
      <c r="AL22" s="211"/>
    </row>
    <row r="23" spans="1:39" s="39" customFormat="1" x14ac:dyDescent="0.3">
      <c r="A23" s="110"/>
      <c r="B23" s="37"/>
      <c r="C23" s="111"/>
      <c r="D23" s="37"/>
      <c r="E23" s="37"/>
      <c r="F23" s="37"/>
      <c r="G23" s="37"/>
      <c r="H23" s="37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38"/>
      <c r="AM23" s="38"/>
    </row>
    <row r="24" spans="1:39" x14ac:dyDescent="0.3">
      <c r="A24" s="46"/>
      <c r="B24" s="178"/>
      <c r="C24" s="39"/>
      <c r="D24" s="178"/>
      <c r="E24" s="178"/>
      <c r="F24" s="178"/>
      <c r="G24" s="178"/>
      <c r="H24" s="178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</row>
    <row r="25" spans="1:39" x14ac:dyDescent="0.3">
      <c r="A25" s="46"/>
      <c r="B25" s="178"/>
      <c r="C25" s="39"/>
      <c r="D25" s="178"/>
      <c r="E25" s="178"/>
      <c r="F25" s="178"/>
      <c r="G25" s="178"/>
      <c r="H25" s="178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</row>
    <row r="26" spans="1:39" x14ac:dyDescent="0.3">
      <c r="A26" s="46"/>
      <c r="B26" s="178"/>
      <c r="C26" s="39"/>
      <c r="D26" s="178"/>
      <c r="E26" s="178"/>
      <c r="F26" s="178"/>
      <c r="G26" s="178"/>
      <c r="H26" s="178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</row>
    <row r="27" spans="1:39" x14ac:dyDescent="0.3">
      <c r="A27" s="46"/>
      <c r="B27" s="178"/>
      <c r="C27" s="39"/>
      <c r="D27" s="178"/>
      <c r="E27" s="178"/>
      <c r="F27" s="178"/>
      <c r="G27" s="178"/>
      <c r="H27" s="178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</row>
    <row r="28" spans="1:39" x14ac:dyDescent="0.3">
      <c r="A28" s="46"/>
      <c r="B28" s="178"/>
      <c r="C28" s="39"/>
      <c r="D28" s="178"/>
      <c r="E28" s="178"/>
      <c r="F28" s="178"/>
      <c r="G28" s="178"/>
      <c r="H28" s="178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</row>
    <row r="29" spans="1:39" x14ac:dyDescent="0.3">
      <c r="A29" s="46"/>
      <c r="B29" s="178"/>
      <c r="C29" s="39"/>
      <c r="D29" s="178"/>
      <c r="E29" s="178"/>
      <c r="F29" s="178"/>
      <c r="G29" s="178"/>
      <c r="H29" s="178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</row>
    <row r="30" spans="1:39" x14ac:dyDescent="0.3">
      <c r="A30" s="46"/>
      <c r="B30" s="178"/>
      <c r="C30" s="39"/>
      <c r="D30" s="178"/>
      <c r="E30" s="178"/>
      <c r="F30" s="178"/>
      <c r="G30" s="178"/>
      <c r="H30" s="178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</row>
    <row r="31" spans="1:39" x14ac:dyDescent="0.3">
      <c r="A31" s="46"/>
      <c r="B31" s="178"/>
      <c r="C31" s="39"/>
      <c r="D31" s="178"/>
      <c r="E31" s="178"/>
      <c r="F31" s="178"/>
      <c r="G31" s="178"/>
      <c r="H31" s="178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</row>
    <row r="32" spans="1:39" x14ac:dyDescent="0.3">
      <c r="A32" s="46"/>
      <c r="B32" s="178"/>
      <c r="C32" s="39"/>
      <c r="D32" s="178"/>
      <c r="E32" s="178"/>
      <c r="F32" s="178"/>
      <c r="G32" s="178"/>
      <c r="H32" s="178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</row>
    <row r="33" spans="1:36" x14ac:dyDescent="0.3">
      <c r="A33" s="46"/>
      <c r="B33" s="178"/>
      <c r="C33" s="39"/>
      <c r="D33" s="178"/>
      <c r="E33" s="178"/>
      <c r="F33" s="178"/>
      <c r="G33" s="178"/>
      <c r="H33" s="178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</row>
    <row r="34" spans="1:36" x14ac:dyDescent="0.3">
      <c r="A34" s="46"/>
      <c r="B34" s="178"/>
      <c r="C34" s="39"/>
      <c r="D34" s="178"/>
      <c r="E34" s="178"/>
      <c r="F34" s="178"/>
      <c r="G34" s="178"/>
      <c r="H34" s="178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</row>
    <row r="35" spans="1:36" x14ac:dyDescent="0.3">
      <c r="A35" s="46"/>
      <c r="B35" s="178"/>
      <c r="C35" s="39"/>
      <c r="D35" s="178"/>
      <c r="E35" s="178"/>
      <c r="F35" s="178"/>
      <c r="G35" s="178"/>
      <c r="H35" s="178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</row>
    <row r="36" spans="1:36" x14ac:dyDescent="0.3">
      <c r="A36" s="46"/>
      <c r="B36" s="178"/>
      <c r="C36" s="39"/>
      <c r="D36" s="178"/>
      <c r="E36" s="178"/>
      <c r="F36" s="178"/>
      <c r="G36" s="178"/>
      <c r="H36" s="178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</row>
    <row r="37" spans="1:36" x14ac:dyDescent="0.3">
      <c r="A37" s="46"/>
      <c r="B37" s="178"/>
      <c r="C37" s="39"/>
      <c r="D37" s="178"/>
      <c r="E37" s="178"/>
      <c r="F37" s="178"/>
      <c r="G37" s="178"/>
      <c r="H37" s="178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</row>
    <row r="38" spans="1:36" x14ac:dyDescent="0.3">
      <c r="A38" s="46"/>
      <c r="B38" s="178"/>
      <c r="C38" s="39"/>
      <c r="D38" s="178"/>
      <c r="E38" s="178"/>
      <c r="F38" s="178"/>
      <c r="G38" s="178"/>
      <c r="H38" s="178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</row>
    <row r="39" spans="1:36" x14ac:dyDescent="0.3">
      <c r="A39" s="46"/>
      <c r="B39" s="178"/>
      <c r="C39" s="39"/>
      <c r="D39" s="178"/>
      <c r="E39" s="178"/>
      <c r="F39" s="178"/>
      <c r="G39" s="178"/>
      <c r="H39" s="178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</row>
    <row r="40" spans="1:36" x14ac:dyDescent="0.3">
      <c r="A40" s="46"/>
      <c r="B40" s="178"/>
      <c r="C40" s="39"/>
      <c r="D40" s="178"/>
      <c r="E40" s="178"/>
      <c r="F40" s="178"/>
      <c r="G40" s="178"/>
      <c r="H40" s="178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</row>
    <row r="41" spans="1:36" x14ac:dyDescent="0.3">
      <c r="A41" s="46"/>
      <c r="B41" s="178"/>
      <c r="C41" s="39"/>
      <c r="D41" s="178"/>
      <c r="E41" s="178"/>
      <c r="F41" s="178"/>
      <c r="G41" s="178"/>
      <c r="H41" s="178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</row>
    <row r="42" spans="1:36" x14ac:dyDescent="0.3">
      <c r="A42" s="46"/>
      <c r="B42" s="178"/>
      <c r="C42" s="39"/>
      <c r="D42" s="178"/>
      <c r="E42" s="178"/>
      <c r="F42" s="178"/>
      <c r="G42" s="178"/>
      <c r="H42" s="178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</row>
    <row r="43" spans="1:36" x14ac:dyDescent="0.3">
      <c r="A43" s="46"/>
      <c r="B43" s="178"/>
      <c r="C43" s="39"/>
      <c r="D43" s="178"/>
      <c r="E43" s="178"/>
      <c r="F43" s="178"/>
      <c r="G43" s="178"/>
      <c r="H43" s="178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</row>
    <row r="44" spans="1:36" x14ac:dyDescent="0.3">
      <c r="A44" s="46"/>
      <c r="B44" s="178"/>
      <c r="C44" s="39"/>
      <c r="D44" s="178"/>
      <c r="E44" s="178"/>
      <c r="F44" s="178"/>
      <c r="G44" s="178"/>
      <c r="H44" s="178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</row>
    <row r="45" spans="1:36" x14ac:dyDescent="0.3">
      <c r="A45" s="46"/>
      <c r="B45" s="178"/>
      <c r="C45" s="39"/>
      <c r="D45" s="178"/>
      <c r="E45" s="178"/>
      <c r="F45" s="178"/>
      <c r="G45" s="178"/>
      <c r="H45" s="178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</row>
    <row r="46" spans="1:36" x14ac:dyDescent="0.3">
      <c r="A46" s="46"/>
      <c r="B46" s="178"/>
      <c r="C46" s="39"/>
      <c r="D46" s="178"/>
      <c r="E46" s="178"/>
      <c r="F46" s="178"/>
      <c r="G46" s="178"/>
      <c r="H46" s="178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</row>
    <row r="47" spans="1:36" x14ac:dyDescent="0.3">
      <c r="A47" s="46"/>
      <c r="B47" s="178"/>
      <c r="C47" s="39"/>
      <c r="D47" s="178"/>
      <c r="E47" s="178"/>
      <c r="F47" s="178"/>
      <c r="G47" s="178"/>
      <c r="H47" s="178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</row>
    <row r="48" spans="1:36" x14ac:dyDescent="0.3">
      <c r="A48" s="46"/>
      <c r="B48" s="178"/>
      <c r="C48" s="39"/>
      <c r="D48" s="178"/>
      <c r="E48" s="178"/>
      <c r="F48" s="178"/>
      <c r="G48" s="178"/>
      <c r="H48" s="178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</row>
    <row r="49" spans="1:36" x14ac:dyDescent="0.3">
      <c r="A49" s="46"/>
      <c r="B49" s="178"/>
      <c r="C49" s="39"/>
      <c r="D49" s="178"/>
      <c r="E49" s="178"/>
      <c r="F49" s="178"/>
      <c r="G49" s="178"/>
      <c r="H49" s="178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</row>
    <row r="50" spans="1:36" x14ac:dyDescent="0.3">
      <c r="A50" s="46"/>
      <c r="B50" s="178"/>
      <c r="C50" s="39"/>
      <c r="D50" s="178"/>
      <c r="E50" s="178"/>
      <c r="F50" s="178"/>
      <c r="G50" s="178"/>
      <c r="H50" s="178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</row>
    <row r="51" spans="1:36" x14ac:dyDescent="0.3">
      <c r="A51" s="46"/>
      <c r="B51" s="178"/>
      <c r="C51" s="39"/>
      <c r="D51" s="178"/>
      <c r="E51" s="178"/>
      <c r="F51" s="178"/>
      <c r="G51" s="178"/>
      <c r="H51" s="178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</row>
    <row r="52" spans="1:36" x14ac:dyDescent="0.3">
      <c r="A52" s="46"/>
      <c r="B52" s="178"/>
      <c r="C52" s="39"/>
      <c r="D52" s="178"/>
      <c r="E52" s="178"/>
      <c r="F52" s="178"/>
      <c r="G52" s="178"/>
      <c r="H52" s="178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</row>
    <row r="53" spans="1:36" x14ac:dyDescent="0.3">
      <c r="A53" s="46"/>
      <c r="B53" s="178"/>
      <c r="C53" s="39"/>
      <c r="D53" s="178"/>
      <c r="E53" s="178"/>
      <c r="F53" s="178"/>
      <c r="G53" s="178"/>
      <c r="H53" s="178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</row>
    <row r="54" spans="1:36" x14ac:dyDescent="0.3">
      <c r="A54" s="46"/>
      <c r="B54" s="178"/>
      <c r="C54" s="39"/>
      <c r="D54" s="178"/>
      <c r="E54" s="178"/>
      <c r="F54" s="178"/>
      <c r="G54" s="178"/>
      <c r="H54" s="178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</row>
  </sheetData>
  <sheetProtection algorithmName="SHA-512" hashValue="gr5uSX39Mk3NTjTVgMRf8gQeeJnS2iMMv3q/7eSc3k+CnwpGN/+B08Sw+Y2TXJRPn3dGkUFfPSgifjxPpmco8g==" saltValue="TnEmqy0cUMkAnz2Xu3tVRA==" spinCount="100000" sheet="1" objects="1" scenarios="1"/>
  <sortState ref="A18:CK311">
    <sortCondition ref="D18:D311"/>
  </sortState>
  <mergeCells count="30">
    <mergeCell ref="AK17:AK18"/>
    <mergeCell ref="AL17:AL18"/>
    <mergeCell ref="AL19:AL20"/>
    <mergeCell ref="AK19:AK20"/>
    <mergeCell ref="E17:E18"/>
    <mergeCell ref="F17:F18"/>
    <mergeCell ref="G17:G18"/>
    <mergeCell ref="H17:H18"/>
    <mergeCell ref="A17:A18"/>
    <mergeCell ref="B17:B18"/>
    <mergeCell ref="C17:C18"/>
    <mergeCell ref="D17:D18"/>
    <mergeCell ref="A19:A20"/>
    <mergeCell ref="B19:B20"/>
    <mergeCell ref="A21:A22"/>
    <mergeCell ref="B21:B22"/>
    <mergeCell ref="C21:C22"/>
    <mergeCell ref="D21:D22"/>
    <mergeCell ref="E21:E22"/>
    <mergeCell ref="AK21:AK22"/>
    <mergeCell ref="AL21:AL22"/>
    <mergeCell ref="C19:C20"/>
    <mergeCell ref="D19:D20"/>
    <mergeCell ref="H19:H20"/>
    <mergeCell ref="G19:G20"/>
    <mergeCell ref="F19:F20"/>
    <mergeCell ref="E19:E20"/>
    <mergeCell ref="F21:F22"/>
    <mergeCell ref="G21:G22"/>
    <mergeCell ref="H21:H22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colBreaks count="1" manualBreakCount="1">
    <brk id="3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45"/>
  <sheetViews>
    <sheetView zoomScale="62" zoomScaleNormal="62" workbookViewId="0">
      <pane xSplit="8" ySplit="14" topLeftCell="I29" activePane="bottomRight" state="frozen"/>
      <selection pane="topRight" activeCell="J1" sqref="J1"/>
      <selection pane="bottomLeft" activeCell="A18" sqref="A18"/>
      <selection pane="bottomRight" activeCell="Z53" sqref="Z53"/>
    </sheetView>
  </sheetViews>
  <sheetFormatPr defaultRowHeight="18.75" x14ac:dyDescent="0.3"/>
  <cols>
    <col min="1" max="1" width="15.7109375" style="46" customWidth="1"/>
    <col min="2" max="2" width="7" style="47" customWidth="1"/>
    <col min="3" max="3" width="32.140625" style="39" customWidth="1"/>
    <col min="4" max="8" width="12.7109375" style="47" customWidth="1"/>
    <col min="9" max="32" width="5" style="39" customWidth="1"/>
    <col min="33" max="34" width="4.5703125" style="39" customWidth="1"/>
    <col min="35" max="40" width="5.42578125" style="39" customWidth="1"/>
    <col min="41" max="16384" width="9.140625" style="28"/>
  </cols>
  <sheetData>
    <row r="1" spans="1:93" ht="14.25" customHeight="1" x14ac:dyDescent="0.3">
      <c r="A1" s="24"/>
      <c r="B1" s="25"/>
      <c r="C1" s="26"/>
      <c r="D1" s="25"/>
      <c r="E1" s="25"/>
      <c r="F1" s="25"/>
      <c r="G1" s="25"/>
      <c r="H1" s="25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3"/>
      <c r="AP1" s="23"/>
      <c r="AQ1" s="23"/>
      <c r="AR1" s="27"/>
    </row>
    <row r="2" spans="1:93" s="93" customFormat="1" ht="26.25" x14ac:dyDescent="0.4">
      <c r="A2" s="90" t="s">
        <v>288</v>
      </c>
      <c r="B2" s="66"/>
      <c r="C2" s="91"/>
      <c r="D2" s="92"/>
      <c r="E2" s="92"/>
      <c r="F2" s="92"/>
      <c r="G2" s="92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 t="s">
        <v>289</v>
      </c>
      <c r="AJ2" s="66"/>
      <c r="AK2" s="66"/>
      <c r="AL2" s="66"/>
      <c r="AM2" s="66"/>
      <c r="AN2" s="66"/>
      <c r="AO2" s="66"/>
      <c r="AP2" s="66"/>
      <c r="AQ2" s="66"/>
    </row>
    <row r="3" spans="1:93" s="93" customFormat="1" ht="27" customHeight="1" x14ac:dyDescent="0.5">
      <c r="A3" s="94" t="s">
        <v>291</v>
      </c>
      <c r="B3" s="95"/>
      <c r="C3" s="96"/>
      <c r="D3" s="97"/>
      <c r="E3" s="97"/>
      <c r="F3" s="97"/>
      <c r="G3" s="9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</row>
    <row r="4" spans="1:93" ht="11.25" customHeight="1" x14ac:dyDescent="0.3">
      <c r="A4" s="24"/>
      <c r="B4" s="25"/>
      <c r="C4" s="26"/>
      <c r="D4" s="25"/>
      <c r="E4" s="25"/>
      <c r="F4" s="25"/>
      <c r="G4" s="25"/>
      <c r="H4" s="25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3"/>
      <c r="AP4" s="23"/>
      <c r="AQ4" s="23"/>
      <c r="AR4" s="27"/>
    </row>
    <row r="5" spans="1:93" s="52" customFormat="1" x14ac:dyDescent="0.3">
      <c r="A5" s="160" t="s">
        <v>176</v>
      </c>
      <c r="B5" s="154"/>
      <c r="C5" s="154"/>
      <c r="D5" s="161"/>
      <c r="E5" s="160" t="s">
        <v>204</v>
      </c>
      <c r="F5" s="154"/>
      <c r="G5" s="161"/>
      <c r="H5" s="161"/>
      <c r="I5" s="154"/>
      <c r="J5" s="154"/>
      <c r="K5" s="154"/>
      <c r="L5" s="154"/>
      <c r="M5" s="154"/>
      <c r="N5" s="154"/>
      <c r="O5" s="158" t="s">
        <v>272</v>
      </c>
      <c r="P5" s="154"/>
      <c r="Q5" s="154"/>
      <c r="R5" s="154"/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3" t="s">
        <v>386</v>
      </c>
      <c r="AE5" s="154"/>
      <c r="AF5" s="154"/>
      <c r="AG5" s="154"/>
      <c r="AH5" s="154"/>
      <c r="AI5" s="154"/>
      <c r="AJ5" s="154"/>
      <c r="AK5" s="154"/>
      <c r="AL5" s="154"/>
      <c r="AM5" s="154"/>
      <c r="AN5" s="154"/>
      <c r="AO5" s="154"/>
      <c r="AP5" s="154"/>
      <c r="AQ5" s="154"/>
      <c r="AR5" s="155"/>
    </row>
    <row r="6" spans="1:93" s="52" customFormat="1" x14ac:dyDescent="0.3">
      <c r="A6" s="160" t="s">
        <v>175</v>
      </c>
      <c r="B6" s="154"/>
      <c r="C6" s="154"/>
      <c r="D6" s="161"/>
      <c r="E6" s="158" t="s">
        <v>265</v>
      </c>
      <c r="F6" s="154"/>
      <c r="G6" s="161"/>
      <c r="H6" s="161"/>
      <c r="I6" s="154"/>
      <c r="J6" s="154"/>
      <c r="K6" s="154"/>
      <c r="L6" s="154"/>
      <c r="M6" s="154"/>
      <c r="N6" s="154"/>
      <c r="O6" s="154" t="s">
        <v>388</v>
      </c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  <c r="AD6" s="153" t="s">
        <v>387</v>
      </c>
      <c r="AE6" s="154"/>
      <c r="AF6" s="154"/>
      <c r="AG6" s="154"/>
      <c r="AH6" s="154"/>
      <c r="AI6" s="154"/>
      <c r="AJ6" s="154"/>
      <c r="AK6" s="154"/>
      <c r="AL6" s="154"/>
      <c r="AM6" s="154"/>
      <c r="AN6" s="154"/>
      <c r="AO6" s="154"/>
      <c r="AP6" s="154"/>
      <c r="AQ6" s="154"/>
      <c r="AR6" s="155"/>
    </row>
    <row r="7" spans="1:93" s="52" customFormat="1" x14ac:dyDescent="0.3">
      <c r="A7" s="160" t="s">
        <v>187</v>
      </c>
      <c r="B7" s="154"/>
      <c r="C7" s="154"/>
      <c r="D7" s="161"/>
      <c r="E7" s="158" t="s">
        <v>266</v>
      </c>
      <c r="F7" s="154"/>
      <c r="G7" s="161"/>
      <c r="H7" s="161"/>
      <c r="I7" s="154"/>
      <c r="J7" s="154"/>
      <c r="K7" s="154"/>
      <c r="L7" s="154"/>
      <c r="M7" s="154"/>
      <c r="N7" s="154"/>
      <c r="O7" s="154" t="s">
        <v>389</v>
      </c>
      <c r="P7" s="154"/>
      <c r="Q7" s="154"/>
      <c r="R7" s="154"/>
      <c r="S7" s="154"/>
      <c r="T7" s="154"/>
      <c r="U7" s="154"/>
      <c r="V7" s="154"/>
      <c r="W7" s="154"/>
      <c r="X7" s="154"/>
      <c r="Y7" s="154"/>
      <c r="Z7" s="154"/>
      <c r="AA7" s="154"/>
      <c r="AB7" s="154"/>
      <c r="AC7" s="154"/>
      <c r="AD7" s="162" t="s">
        <v>276</v>
      </c>
      <c r="AE7" s="154"/>
      <c r="AF7" s="154"/>
      <c r="AG7" s="154"/>
      <c r="AH7" s="154"/>
      <c r="AI7" s="154"/>
      <c r="AJ7" s="154"/>
      <c r="AK7" s="154"/>
      <c r="AL7" s="154"/>
      <c r="AM7" s="154"/>
      <c r="AN7" s="154"/>
      <c r="AO7" s="154"/>
      <c r="AP7" s="154"/>
      <c r="AQ7" s="154"/>
      <c r="AR7" s="155"/>
    </row>
    <row r="8" spans="1:93" s="52" customFormat="1" x14ac:dyDescent="0.3">
      <c r="A8" s="160" t="s">
        <v>177</v>
      </c>
      <c r="B8" s="154"/>
      <c r="C8" s="154"/>
      <c r="D8" s="161"/>
      <c r="E8" s="158" t="s">
        <v>267</v>
      </c>
      <c r="F8" s="154"/>
      <c r="G8" s="161"/>
      <c r="H8" s="161"/>
      <c r="I8" s="154"/>
      <c r="J8" s="154"/>
      <c r="K8" s="154"/>
      <c r="L8" s="154"/>
      <c r="M8" s="154"/>
      <c r="N8" s="154"/>
      <c r="O8" s="154" t="s">
        <v>390</v>
      </c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62" t="s">
        <v>277</v>
      </c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154"/>
      <c r="AQ8" s="154"/>
      <c r="AR8" s="155"/>
    </row>
    <row r="9" spans="1:93" s="52" customFormat="1" x14ac:dyDescent="0.3">
      <c r="A9" s="160" t="s">
        <v>188</v>
      </c>
      <c r="B9" s="154"/>
      <c r="C9" s="154"/>
      <c r="D9" s="161"/>
      <c r="E9" s="154" t="s">
        <v>268</v>
      </c>
      <c r="F9" s="154"/>
      <c r="G9" s="161"/>
      <c r="H9" s="161"/>
      <c r="I9" s="154"/>
      <c r="J9" s="154"/>
      <c r="K9" s="154"/>
      <c r="L9" s="154"/>
      <c r="M9" s="154"/>
      <c r="N9" s="154"/>
      <c r="O9" s="154" t="s">
        <v>273</v>
      </c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62" t="s">
        <v>278</v>
      </c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154"/>
      <c r="AQ9" s="154"/>
      <c r="AR9" s="155"/>
    </row>
    <row r="10" spans="1:93" s="52" customFormat="1" x14ac:dyDescent="0.3">
      <c r="A10" s="160" t="s">
        <v>194</v>
      </c>
      <c r="B10" s="154"/>
      <c r="C10" s="154"/>
      <c r="D10" s="161"/>
      <c r="E10" s="154" t="s">
        <v>269</v>
      </c>
      <c r="F10" s="154"/>
      <c r="G10" s="161"/>
      <c r="H10" s="161"/>
      <c r="I10" s="154"/>
      <c r="J10" s="154"/>
      <c r="K10" s="154"/>
      <c r="L10" s="154"/>
      <c r="M10" s="154"/>
      <c r="N10" s="154"/>
      <c r="O10" s="154" t="s">
        <v>274</v>
      </c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4"/>
      <c r="AB10" s="154"/>
      <c r="AC10" s="154"/>
      <c r="AD10" s="158" t="s">
        <v>279</v>
      </c>
      <c r="AE10" s="154"/>
      <c r="AF10" s="154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4"/>
      <c r="AR10" s="155"/>
    </row>
    <row r="11" spans="1:93" s="52" customFormat="1" x14ac:dyDescent="0.3">
      <c r="A11" s="160" t="s">
        <v>201</v>
      </c>
      <c r="B11" s="154"/>
      <c r="C11" s="154"/>
      <c r="D11" s="161"/>
      <c r="E11" s="154" t="s">
        <v>270</v>
      </c>
      <c r="F11" s="154"/>
      <c r="G11" s="161"/>
      <c r="H11" s="161"/>
      <c r="I11" s="154"/>
      <c r="J11" s="154"/>
      <c r="K11" s="154"/>
      <c r="L11" s="154"/>
      <c r="M11" s="154"/>
      <c r="N11" s="154"/>
      <c r="O11" s="154" t="s">
        <v>275</v>
      </c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3" t="s">
        <v>280</v>
      </c>
      <c r="AE11" s="154"/>
      <c r="AF11" s="154"/>
      <c r="AG11" s="154"/>
      <c r="AH11" s="154"/>
      <c r="AI11" s="154"/>
      <c r="AJ11" s="154"/>
      <c r="AK11" s="154"/>
      <c r="AL11" s="154"/>
      <c r="AM11" s="154"/>
      <c r="AN11" s="154"/>
      <c r="AO11" s="154"/>
      <c r="AP11" s="154"/>
      <c r="AQ11" s="154"/>
      <c r="AR11" s="155"/>
    </row>
    <row r="12" spans="1:93" s="52" customFormat="1" x14ac:dyDescent="0.3">
      <c r="A12" s="160" t="s">
        <v>202</v>
      </c>
      <c r="B12" s="154"/>
      <c r="C12" s="154"/>
      <c r="D12" s="161"/>
      <c r="E12" s="158" t="s">
        <v>271</v>
      </c>
      <c r="F12" s="154"/>
      <c r="G12" s="161"/>
      <c r="H12" s="161"/>
      <c r="I12" s="154"/>
      <c r="J12" s="154"/>
      <c r="K12" s="154"/>
      <c r="L12" s="154"/>
      <c r="M12" s="154"/>
      <c r="N12" s="154"/>
      <c r="O12" s="153" t="s">
        <v>385</v>
      </c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3" t="s">
        <v>281</v>
      </c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5"/>
    </row>
    <row r="13" spans="1:93" ht="17.25" customHeight="1" x14ac:dyDescent="0.3">
      <c r="A13" s="24"/>
      <c r="B13" s="34"/>
      <c r="C13" s="26"/>
      <c r="D13" s="25"/>
      <c r="E13" s="25"/>
      <c r="F13" s="25"/>
      <c r="G13" s="25"/>
      <c r="H13" s="25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3"/>
      <c r="AP13" s="23"/>
      <c r="AQ13" s="23"/>
      <c r="AR13" s="27"/>
    </row>
    <row r="14" spans="1:93" s="48" customFormat="1" ht="93.75" customHeight="1" x14ac:dyDescent="0.3">
      <c r="A14" s="56" t="s">
        <v>258</v>
      </c>
      <c r="B14" s="57" t="s">
        <v>4</v>
      </c>
      <c r="C14" s="57" t="s">
        <v>3</v>
      </c>
      <c r="D14" s="100" t="s">
        <v>2</v>
      </c>
      <c r="E14" s="60" t="s">
        <v>259</v>
      </c>
      <c r="F14" s="61" t="s">
        <v>261</v>
      </c>
      <c r="G14" s="62" t="s">
        <v>262</v>
      </c>
      <c r="H14" s="87" t="s">
        <v>282</v>
      </c>
      <c r="I14" s="74">
        <v>1</v>
      </c>
      <c r="J14" s="74">
        <v>2</v>
      </c>
      <c r="K14" s="74">
        <v>3</v>
      </c>
      <c r="L14" s="74">
        <v>4</v>
      </c>
      <c r="M14" s="74">
        <v>5</v>
      </c>
      <c r="N14" s="74">
        <v>6</v>
      </c>
      <c r="O14" s="74">
        <v>7</v>
      </c>
      <c r="P14" s="74">
        <v>8</v>
      </c>
      <c r="Q14" s="74">
        <v>9</v>
      </c>
      <c r="R14" s="73">
        <v>10</v>
      </c>
      <c r="S14" s="73">
        <v>11</v>
      </c>
      <c r="T14" s="73">
        <v>12</v>
      </c>
      <c r="U14" s="74">
        <v>13</v>
      </c>
      <c r="V14" s="74">
        <v>14</v>
      </c>
      <c r="W14" s="74">
        <v>15</v>
      </c>
      <c r="X14" s="73">
        <v>16</v>
      </c>
      <c r="Y14" s="73">
        <v>17</v>
      </c>
      <c r="Z14" s="74">
        <v>18</v>
      </c>
      <c r="AA14" s="74">
        <v>19</v>
      </c>
      <c r="AB14" s="74">
        <v>20</v>
      </c>
      <c r="AC14" s="74">
        <v>21</v>
      </c>
      <c r="AD14" s="74">
        <v>22</v>
      </c>
      <c r="AE14" s="74">
        <v>23</v>
      </c>
      <c r="AF14" s="75">
        <v>24</v>
      </c>
      <c r="AG14" s="75">
        <v>25</v>
      </c>
      <c r="AH14" s="75">
        <v>26</v>
      </c>
      <c r="AI14" s="88">
        <v>27</v>
      </c>
      <c r="AJ14" s="88">
        <v>28</v>
      </c>
      <c r="AK14" s="88">
        <v>29</v>
      </c>
      <c r="AL14" s="73">
        <v>30</v>
      </c>
      <c r="AM14" s="75">
        <v>31</v>
      </c>
      <c r="AN14" s="75">
        <v>32</v>
      </c>
      <c r="AO14" s="76" t="s">
        <v>283</v>
      </c>
      <c r="AP14" s="76" t="s">
        <v>382</v>
      </c>
      <c r="AQ14" s="76" t="s">
        <v>284</v>
      </c>
    </row>
    <row r="15" spans="1:93" x14ac:dyDescent="0.3">
      <c r="A15" s="217" t="s">
        <v>55</v>
      </c>
      <c r="B15" s="218">
        <v>1</v>
      </c>
      <c r="C15" s="218" t="s">
        <v>9</v>
      </c>
      <c r="D15" s="218">
        <v>2004</v>
      </c>
      <c r="E15" s="216">
        <f t="shared" ref="E15" si="0">F15+G15+H15</f>
        <v>626</v>
      </c>
      <c r="F15" s="215">
        <f t="shared" ref="F15" si="1">I15+J15+K15+L15+M15+N15+O15+P15+Q15+U15+V15+W15+Z15+AA15+AB15+AC15+AD15+AE15+AF15+AG15+AH15+AI15+AJ15+AK15+AM15+AN15</f>
        <v>510</v>
      </c>
      <c r="G15" s="213">
        <f t="shared" ref="G15" si="2">R15+S15+T15+X15+Y15+AL15</f>
        <v>76</v>
      </c>
      <c r="H15" s="214">
        <v>40</v>
      </c>
      <c r="I15" s="132"/>
      <c r="J15" s="132"/>
      <c r="K15" s="132"/>
      <c r="L15" s="132"/>
      <c r="M15" s="132"/>
      <c r="N15" s="132"/>
      <c r="O15" s="132"/>
      <c r="P15" s="132"/>
      <c r="Q15" s="132"/>
      <c r="R15" s="132">
        <v>20</v>
      </c>
      <c r="S15" s="132">
        <v>17</v>
      </c>
      <c r="T15" s="132">
        <v>20</v>
      </c>
      <c r="U15" s="132">
        <v>31</v>
      </c>
      <c r="V15" s="132">
        <v>35</v>
      </c>
      <c r="W15" s="132">
        <v>17</v>
      </c>
      <c r="X15" s="132">
        <v>17</v>
      </c>
      <c r="Y15" s="132">
        <v>2</v>
      </c>
      <c r="Z15" s="132">
        <v>40</v>
      </c>
      <c r="AA15" s="132">
        <v>24</v>
      </c>
      <c r="AB15" s="132">
        <v>40</v>
      </c>
      <c r="AC15" s="132"/>
      <c r="AD15" s="132">
        <v>6</v>
      </c>
      <c r="AE15" s="132">
        <v>21</v>
      </c>
      <c r="AF15" s="132">
        <v>61</v>
      </c>
      <c r="AG15" s="132">
        <v>75</v>
      </c>
      <c r="AH15" s="132">
        <v>30</v>
      </c>
      <c r="AI15" s="132">
        <v>45</v>
      </c>
      <c r="AJ15" s="132">
        <v>23</v>
      </c>
      <c r="AK15" s="132">
        <v>36</v>
      </c>
      <c r="AL15" s="132"/>
      <c r="AM15" s="132"/>
      <c r="AN15" s="132">
        <v>26</v>
      </c>
      <c r="AO15" s="212">
        <f>AF15+AG15+AH15</f>
        <v>166</v>
      </c>
      <c r="AP15" s="212">
        <f>AI15+AJ15+AK15</f>
        <v>104</v>
      </c>
      <c r="AQ15" s="212">
        <f>AM15+AN15</f>
        <v>26</v>
      </c>
    </row>
    <row r="16" spans="1:93" x14ac:dyDescent="0.3">
      <c r="A16" s="217"/>
      <c r="B16" s="218"/>
      <c r="C16" s="218"/>
      <c r="D16" s="218"/>
      <c r="E16" s="216"/>
      <c r="F16" s="215"/>
      <c r="G16" s="213"/>
      <c r="H16" s="214"/>
      <c r="I16" s="133" t="s">
        <v>149</v>
      </c>
      <c r="J16" s="133" t="s">
        <v>150</v>
      </c>
      <c r="K16" s="133"/>
      <c r="L16" s="133"/>
      <c r="M16" s="133"/>
      <c r="N16" s="133"/>
      <c r="O16" s="133"/>
      <c r="P16" s="133"/>
      <c r="Q16" s="133"/>
      <c r="R16" s="133" t="s">
        <v>205</v>
      </c>
      <c r="S16" s="133" t="s">
        <v>206</v>
      </c>
      <c r="T16" s="133" t="s">
        <v>205</v>
      </c>
      <c r="U16" s="133" t="s">
        <v>207</v>
      </c>
      <c r="V16" s="133" t="s">
        <v>206</v>
      </c>
      <c r="W16" s="133" t="s">
        <v>190</v>
      </c>
      <c r="X16" s="133" t="s">
        <v>206</v>
      </c>
      <c r="Y16" s="133" t="s">
        <v>211</v>
      </c>
      <c r="Z16" s="133" t="s">
        <v>205</v>
      </c>
      <c r="AA16" s="133" t="s">
        <v>219</v>
      </c>
      <c r="AB16" s="133" t="s">
        <v>205</v>
      </c>
      <c r="AC16" s="133"/>
      <c r="AD16" s="133" t="s">
        <v>212</v>
      </c>
      <c r="AE16" s="133" t="s">
        <v>208</v>
      </c>
      <c r="AF16" s="133" t="s">
        <v>208</v>
      </c>
      <c r="AG16" s="133" t="s">
        <v>206</v>
      </c>
      <c r="AH16" s="133" t="s">
        <v>223</v>
      </c>
      <c r="AI16" s="133" t="s">
        <v>219</v>
      </c>
      <c r="AJ16" s="133" t="s">
        <v>124</v>
      </c>
      <c r="AK16" s="133" t="s">
        <v>190</v>
      </c>
      <c r="AL16" s="133"/>
      <c r="AM16" s="133" t="s">
        <v>169</v>
      </c>
      <c r="AN16" s="133" t="s">
        <v>212</v>
      </c>
      <c r="AO16" s="212"/>
      <c r="AP16" s="212"/>
      <c r="AQ16" s="212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</row>
    <row r="17" spans="1:93" x14ac:dyDescent="0.3">
      <c r="A17" s="217" t="s">
        <v>55</v>
      </c>
      <c r="B17" s="218">
        <v>2</v>
      </c>
      <c r="C17" s="218" t="s">
        <v>82</v>
      </c>
      <c r="D17" s="218">
        <v>2004</v>
      </c>
      <c r="E17" s="216">
        <f t="shared" ref="E17" si="3">F17+G17+H17</f>
        <v>315</v>
      </c>
      <c r="F17" s="215">
        <f t="shared" ref="F17" si="4">I17+J17+K17+L17+M17+N17+O17+P17+Q17+U17+V17+W17+Z17+AA17+AB17+AC17+AD17+AE17+AF17+AG17+AH17+AI17+AJ17+AK17+AM17+AN17</f>
        <v>224</v>
      </c>
      <c r="G17" s="213">
        <f t="shared" ref="G17" si="5">R17+S17+T17+X17+Y17+AL17</f>
        <v>71</v>
      </c>
      <c r="H17" s="214">
        <v>20</v>
      </c>
      <c r="I17" s="132"/>
      <c r="J17" s="132"/>
      <c r="K17" s="132"/>
      <c r="L17" s="132"/>
      <c r="M17" s="132"/>
      <c r="N17" s="132"/>
      <c r="O17" s="132"/>
      <c r="P17" s="132"/>
      <c r="Q17" s="132"/>
      <c r="R17" s="132">
        <v>10</v>
      </c>
      <c r="S17" s="132">
        <v>8</v>
      </c>
      <c r="T17" s="132">
        <v>11</v>
      </c>
      <c r="U17" s="132">
        <v>1</v>
      </c>
      <c r="V17" s="132">
        <v>5</v>
      </c>
      <c r="W17" s="132"/>
      <c r="X17" s="132">
        <v>10</v>
      </c>
      <c r="Y17" s="132">
        <v>17</v>
      </c>
      <c r="Z17" s="132">
        <v>24</v>
      </c>
      <c r="AA17" s="132">
        <v>40</v>
      </c>
      <c r="AB17" s="132">
        <v>27</v>
      </c>
      <c r="AC17" s="132"/>
      <c r="AD17" s="132">
        <v>10</v>
      </c>
      <c r="AE17" s="132">
        <v>7</v>
      </c>
      <c r="AF17" s="132">
        <v>27</v>
      </c>
      <c r="AG17" s="132">
        <v>28</v>
      </c>
      <c r="AH17" s="132">
        <v>52</v>
      </c>
      <c r="AI17" s="132"/>
      <c r="AJ17" s="132">
        <v>3</v>
      </c>
      <c r="AK17" s="132"/>
      <c r="AL17" s="132">
        <v>15</v>
      </c>
      <c r="AM17" s="132"/>
      <c r="AN17" s="132"/>
      <c r="AO17" s="212">
        <f>AF17+AG17+AH17</f>
        <v>107</v>
      </c>
      <c r="AP17" s="212">
        <f>AI17+AJ17+AK17</f>
        <v>3</v>
      </c>
      <c r="AQ17" s="212">
        <f>AM17+AN17</f>
        <v>0</v>
      </c>
      <c r="AS17" s="39"/>
    </row>
    <row r="18" spans="1:93" x14ac:dyDescent="0.3">
      <c r="A18" s="217"/>
      <c r="B18" s="218"/>
      <c r="C18" s="218"/>
      <c r="D18" s="218"/>
      <c r="E18" s="216"/>
      <c r="F18" s="215"/>
      <c r="G18" s="213"/>
      <c r="H18" s="214"/>
      <c r="I18" s="133" t="s">
        <v>132</v>
      </c>
      <c r="J18" s="133"/>
      <c r="K18" s="133"/>
      <c r="L18" s="133"/>
      <c r="M18" s="133"/>
      <c r="N18" s="133"/>
      <c r="O18" s="133"/>
      <c r="P18" s="133"/>
      <c r="Q18" s="133"/>
      <c r="R18" s="133" t="s">
        <v>208</v>
      </c>
      <c r="S18" s="133" t="s">
        <v>209</v>
      </c>
      <c r="T18" s="133" t="s">
        <v>219</v>
      </c>
      <c r="U18" s="133" t="s">
        <v>166</v>
      </c>
      <c r="V18" s="133" t="s">
        <v>192</v>
      </c>
      <c r="W18" s="133" t="s">
        <v>217</v>
      </c>
      <c r="X18" s="133" t="s">
        <v>208</v>
      </c>
      <c r="Y18" s="133" t="s">
        <v>206</v>
      </c>
      <c r="Z18" s="133" t="s">
        <v>219</v>
      </c>
      <c r="AA18" s="133" t="s">
        <v>205</v>
      </c>
      <c r="AB18" s="133" t="s">
        <v>123</v>
      </c>
      <c r="AC18" s="133"/>
      <c r="AD18" s="133" t="s">
        <v>210</v>
      </c>
      <c r="AE18" s="133" t="s">
        <v>211</v>
      </c>
      <c r="AF18" s="133" t="s">
        <v>225</v>
      </c>
      <c r="AG18" s="133" t="s">
        <v>198</v>
      </c>
      <c r="AH18" s="133" t="s">
        <v>191</v>
      </c>
      <c r="AI18" s="133" t="s">
        <v>227</v>
      </c>
      <c r="AJ18" s="133" t="s">
        <v>189</v>
      </c>
      <c r="AK18" s="133" t="s">
        <v>161</v>
      </c>
      <c r="AL18" s="133" t="s">
        <v>207</v>
      </c>
      <c r="AM18" s="133"/>
      <c r="AN18" s="133"/>
      <c r="AO18" s="212"/>
      <c r="AP18" s="212"/>
      <c r="AQ18" s="212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</row>
    <row r="19" spans="1:93" x14ac:dyDescent="0.3">
      <c r="A19" s="217" t="s">
        <v>236</v>
      </c>
      <c r="B19" s="218">
        <v>3</v>
      </c>
      <c r="C19" s="218" t="s">
        <v>16</v>
      </c>
      <c r="D19" s="218">
        <v>2004</v>
      </c>
      <c r="E19" s="216">
        <f>F19+G19+H19</f>
        <v>168</v>
      </c>
      <c r="F19" s="215">
        <f>I19+J19+K19+L19+M19+N19+O19+P19+Q19+U19+V19+W19+Z19+AA19+AB19+AC19+AD19+AE19+AF19+AG19+AH19+AI19+AJ19+AK19+AM19+AN19</f>
        <v>106</v>
      </c>
      <c r="G19" s="213">
        <f>R19+S19+T19+X19+Y19+AL19</f>
        <v>52</v>
      </c>
      <c r="H19" s="214">
        <v>10</v>
      </c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>
        <v>13</v>
      </c>
      <c r="T19" s="132">
        <v>17</v>
      </c>
      <c r="U19" s="132"/>
      <c r="V19" s="132">
        <v>8</v>
      </c>
      <c r="W19" s="132"/>
      <c r="X19" s="132">
        <v>2</v>
      </c>
      <c r="Y19" s="132"/>
      <c r="Z19" s="132">
        <v>27</v>
      </c>
      <c r="AA19" s="132">
        <v>9</v>
      </c>
      <c r="AB19" s="132">
        <v>24</v>
      </c>
      <c r="AC19" s="132"/>
      <c r="AD19" s="132"/>
      <c r="AE19" s="132"/>
      <c r="AF19" s="132">
        <v>11</v>
      </c>
      <c r="AG19" s="132">
        <v>27</v>
      </c>
      <c r="AH19" s="132"/>
      <c r="AI19" s="132"/>
      <c r="AJ19" s="132"/>
      <c r="AK19" s="132"/>
      <c r="AL19" s="132">
        <v>20</v>
      </c>
      <c r="AM19" s="132"/>
      <c r="AN19" s="132"/>
      <c r="AO19" s="212">
        <f>AF19+AG19+AH19</f>
        <v>38</v>
      </c>
      <c r="AP19" s="212">
        <f>AI19+AJ19+AK19</f>
        <v>0</v>
      </c>
      <c r="AQ19" s="212">
        <f>AM19+AN19</f>
        <v>0</v>
      </c>
      <c r="AS19" s="39"/>
    </row>
    <row r="20" spans="1:93" x14ac:dyDescent="0.3">
      <c r="A20" s="217"/>
      <c r="B20" s="218"/>
      <c r="C20" s="218"/>
      <c r="D20" s="218"/>
      <c r="E20" s="216"/>
      <c r="F20" s="215"/>
      <c r="G20" s="213"/>
      <c r="H20" s="214"/>
      <c r="I20" s="133"/>
      <c r="J20" s="133" t="s">
        <v>157</v>
      </c>
      <c r="K20" s="133"/>
      <c r="L20" s="133"/>
      <c r="M20" s="133"/>
      <c r="N20" s="133"/>
      <c r="O20" s="133"/>
      <c r="P20" s="133"/>
      <c r="Q20" s="133"/>
      <c r="R20" s="133"/>
      <c r="S20" s="133" t="s">
        <v>123</v>
      </c>
      <c r="T20" s="133" t="s">
        <v>206</v>
      </c>
      <c r="U20" s="133"/>
      <c r="V20" s="133" t="s">
        <v>142</v>
      </c>
      <c r="W20" s="133" t="s">
        <v>214</v>
      </c>
      <c r="X20" s="133" t="s">
        <v>211</v>
      </c>
      <c r="Y20" s="133"/>
      <c r="Z20" s="133" t="s">
        <v>123</v>
      </c>
      <c r="AA20" s="133">
        <v>12</v>
      </c>
      <c r="AB20" s="133" t="s">
        <v>219</v>
      </c>
      <c r="AC20" s="133"/>
      <c r="AD20" s="133"/>
      <c r="AE20" s="133"/>
      <c r="AF20" s="133" t="s">
        <v>179</v>
      </c>
      <c r="AG20" s="133" t="s">
        <v>225</v>
      </c>
      <c r="AH20" s="133" t="s">
        <v>197</v>
      </c>
      <c r="AI20" s="133"/>
      <c r="AJ20" s="133"/>
      <c r="AK20" s="133"/>
      <c r="AL20" s="133" t="s">
        <v>205</v>
      </c>
      <c r="AM20" s="133"/>
      <c r="AN20" s="133"/>
      <c r="AO20" s="212"/>
      <c r="AP20" s="212"/>
      <c r="AQ20" s="212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</row>
    <row r="21" spans="1:93" x14ac:dyDescent="0.3">
      <c r="A21" s="217" t="s">
        <v>55</v>
      </c>
      <c r="B21" s="218">
        <v>4</v>
      </c>
      <c r="C21" s="218" t="s">
        <v>81</v>
      </c>
      <c r="D21" s="218">
        <v>2004</v>
      </c>
      <c r="E21" s="216">
        <f>F21+G21+H21</f>
        <v>132</v>
      </c>
      <c r="F21" s="215">
        <f>I21+J21+K21+L21+M21+N21+O21+P21+Q21+U21+V21+W21+Z21+AA21+AB21+AC21+AD21+AE21+AF21+AG21+AH21+AI21+AJ21+AK21+AM21+AN21</f>
        <v>89</v>
      </c>
      <c r="G21" s="213">
        <f>R21+S21+T21+X21+Y21+AL21</f>
        <v>23</v>
      </c>
      <c r="H21" s="214">
        <v>20</v>
      </c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32">
        <v>8</v>
      </c>
      <c r="U21" s="132"/>
      <c r="V21" s="132"/>
      <c r="W21" s="132"/>
      <c r="X21" s="132"/>
      <c r="Y21" s="132">
        <v>15</v>
      </c>
      <c r="Z21" s="132">
        <v>8</v>
      </c>
      <c r="AA21" s="132">
        <v>12</v>
      </c>
      <c r="AB21" s="132">
        <v>14</v>
      </c>
      <c r="AC21" s="132"/>
      <c r="AD21" s="132"/>
      <c r="AE21" s="132"/>
      <c r="AF21" s="132"/>
      <c r="AG21" s="132"/>
      <c r="AH21" s="132">
        <v>44</v>
      </c>
      <c r="AI21" s="132">
        <v>11</v>
      </c>
      <c r="AJ21" s="132"/>
      <c r="AK21" s="132"/>
      <c r="AL21" s="132"/>
      <c r="AM21" s="132"/>
      <c r="AN21" s="132"/>
      <c r="AO21" s="212">
        <f>AF21+AG21+AH21</f>
        <v>44</v>
      </c>
      <c r="AP21" s="212">
        <f>AI21+AJ21+AK21</f>
        <v>11</v>
      </c>
      <c r="AQ21" s="212">
        <f>AM21+AN21</f>
        <v>0</v>
      </c>
    </row>
    <row r="22" spans="1:93" x14ac:dyDescent="0.3">
      <c r="A22" s="217"/>
      <c r="B22" s="218"/>
      <c r="C22" s="218"/>
      <c r="D22" s="218"/>
      <c r="E22" s="216"/>
      <c r="F22" s="215"/>
      <c r="G22" s="213"/>
      <c r="H22" s="214"/>
      <c r="I22" s="133" t="s">
        <v>129</v>
      </c>
      <c r="J22" s="133" t="s">
        <v>156</v>
      </c>
      <c r="K22" s="133"/>
      <c r="L22" s="133"/>
      <c r="M22" s="133"/>
      <c r="N22" s="133"/>
      <c r="O22" s="133"/>
      <c r="P22" s="133"/>
      <c r="Q22" s="133"/>
      <c r="R22" s="133"/>
      <c r="S22" s="133"/>
      <c r="T22" s="133" t="s">
        <v>209</v>
      </c>
      <c r="U22" s="133"/>
      <c r="V22" s="133"/>
      <c r="W22" s="133" t="s">
        <v>226</v>
      </c>
      <c r="X22" s="133" t="s">
        <v>192</v>
      </c>
      <c r="Y22" s="133" t="s">
        <v>207</v>
      </c>
      <c r="Z22" s="133" t="s">
        <v>142</v>
      </c>
      <c r="AA22" s="133" t="s">
        <v>191</v>
      </c>
      <c r="AB22" s="133" t="s">
        <v>171</v>
      </c>
      <c r="AC22" s="133"/>
      <c r="AD22" s="133"/>
      <c r="AE22" s="133"/>
      <c r="AF22" s="133" t="s">
        <v>163</v>
      </c>
      <c r="AG22" s="133" t="s">
        <v>163</v>
      </c>
      <c r="AH22" s="133" t="s">
        <v>213</v>
      </c>
      <c r="AI22" s="133" t="s">
        <v>222</v>
      </c>
      <c r="AJ22" s="133" t="s">
        <v>154</v>
      </c>
      <c r="AK22" s="133" t="s">
        <v>149</v>
      </c>
      <c r="AL22" s="133"/>
      <c r="AM22" s="133"/>
      <c r="AN22" s="133"/>
      <c r="AO22" s="212"/>
      <c r="AP22" s="212"/>
      <c r="AQ22" s="212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</row>
    <row r="23" spans="1:93" x14ac:dyDescent="0.3">
      <c r="A23" s="217" t="s">
        <v>55</v>
      </c>
      <c r="B23" s="218">
        <v>5</v>
      </c>
      <c r="C23" s="218" t="s">
        <v>8</v>
      </c>
      <c r="D23" s="218">
        <v>2004</v>
      </c>
      <c r="E23" s="216">
        <f t="shared" ref="E23" si="6">F23+G23+H23</f>
        <v>118</v>
      </c>
      <c r="F23" s="215">
        <f t="shared" ref="F23" si="7">I23+J23+K23+L23+M23+N23+O23+P23+Q23+U23+V23+W23+Z23+AA23+AB23+AC23+AD23+AE23+AF23+AG23+AH23+AI23+AJ23+AK23+AM23+AN23</f>
        <v>69</v>
      </c>
      <c r="G23" s="213">
        <f t="shared" ref="G23" si="8">R23+S23+T23+X23+Y23+AL23</f>
        <v>29</v>
      </c>
      <c r="H23" s="214">
        <v>20</v>
      </c>
      <c r="I23" s="132"/>
      <c r="J23" s="132"/>
      <c r="K23" s="132"/>
      <c r="L23" s="132"/>
      <c r="M23" s="132"/>
      <c r="N23" s="132"/>
      <c r="O23" s="132"/>
      <c r="P23" s="132"/>
      <c r="Q23" s="132"/>
      <c r="R23" s="132">
        <v>6</v>
      </c>
      <c r="S23" s="132"/>
      <c r="T23" s="132">
        <v>6</v>
      </c>
      <c r="U23" s="132"/>
      <c r="V23" s="132"/>
      <c r="W23" s="132"/>
      <c r="X23" s="132"/>
      <c r="Y23" s="132"/>
      <c r="Z23" s="132"/>
      <c r="AA23" s="132"/>
      <c r="AB23" s="132"/>
      <c r="AC23" s="132">
        <v>7</v>
      </c>
      <c r="AD23" s="132"/>
      <c r="AE23" s="132">
        <v>6</v>
      </c>
      <c r="AF23" s="132">
        <v>14</v>
      </c>
      <c r="AG23" s="132">
        <v>30</v>
      </c>
      <c r="AH23" s="132">
        <v>12</v>
      </c>
      <c r="AI23" s="132"/>
      <c r="AJ23" s="132"/>
      <c r="AK23" s="132"/>
      <c r="AL23" s="132">
        <v>17</v>
      </c>
      <c r="AM23" s="132"/>
      <c r="AN23" s="132"/>
      <c r="AO23" s="212">
        <f t="shared" ref="AO23" si="9">AF23+AG23+AH23</f>
        <v>56</v>
      </c>
      <c r="AP23" s="212">
        <f t="shared" ref="AP23" si="10">AI23+AJ23+AK23</f>
        <v>0</v>
      </c>
      <c r="AQ23" s="212">
        <f t="shared" ref="AQ23" si="11">AM23+AN23</f>
        <v>0</v>
      </c>
    </row>
    <row r="24" spans="1:93" x14ac:dyDescent="0.3">
      <c r="A24" s="217"/>
      <c r="B24" s="218"/>
      <c r="C24" s="218"/>
      <c r="D24" s="218"/>
      <c r="E24" s="216"/>
      <c r="F24" s="215"/>
      <c r="G24" s="213"/>
      <c r="H24" s="214"/>
      <c r="I24" s="133"/>
      <c r="J24" s="133"/>
      <c r="K24" s="133"/>
      <c r="L24" s="133"/>
      <c r="M24" s="133"/>
      <c r="N24" s="133"/>
      <c r="O24" s="133"/>
      <c r="P24" s="133"/>
      <c r="Q24" s="133"/>
      <c r="R24" s="133" t="s">
        <v>191</v>
      </c>
      <c r="S24" s="133" t="s">
        <v>178</v>
      </c>
      <c r="T24" s="133" t="s">
        <v>191</v>
      </c>
      <c r="U24" s="133"/>
      <c r="V24" s="133"/>
      <c r="W24" s="133"/>
      <c r="X24" s="133" t="s">
        <v>124</v>
      </c>
      <c r="Y24" s="133" t="s">
        <v>214</v>
      </c>
      <c r="Z24" s="133"/>
      <c r="AA24" s="133"/>
      <c r="AB24" s="133"/>
      <c r="AC24" s="133" t="s">
        <v>211</v>
      </c>
      <c r="AD24" s="133" t="s">
        <v>178</v>
      </c>
      <c r="AE24" s="133" t="s">
        <v>212</v>
      </c>
      <c r="AF24" s="133" t="s">
        <v>229</v>
      </c>
      <c r="AG24" s="133" t="s">
        <v>223</v>
      </c>
      <c r="AH24" s="133" t="s">
        <v>145</v>
      </c>
      <c r="AI24" s="133" t="s">
        <v>133</v>
      </c>
      <c r="AJ24" s="133" t="s">
        <v>153</v>
      </c>
      <c r="AK24" s="133" t="s">
        <v>193</v>
      </c>
      <c r="AL24" s="133" t="s">
        <v>206</v>
      </c>
      <c r="AM24" s="133"/>
      <c r="AN24" s="133"/>
      <c r="AO24" s="212"/>
      <c r="AP24" s="212"/>
      <c r="AQ24" s="212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</row>
    <row r="25" spans="1:93" x14ac:dyDescent="0.3">
      <c r="A25" s="217" t="s">
        <v>41</v>
      </c>
      <c r="B25" s="218">
        <v>6</v>
      </c>
      <c r="C25" s="218" t="s">
        <v>36</v>
      </c>
      <c r="D25" s="218">
        <v>2004</v>
      </c>
      <c r="E25" s="216">
        <f t="shared" ref="E25" si="12">F25+G25+H25</f>
        <v>69</v>
      </c>
      <c r="F25" s="215">
        <f t="shared" ref="F25" si="13">I25+J25+K25+L25+M25+N25+O25+P25+Q25+U25+V25+W25+Z25+AA25+AB25+AC25+AD25+AE25+AF25+AG25+AH25+AI25+AJ25+AK25+AM25+AN25</f>
        <v>12</v>
      </c>
      <c r="G25" s="213">
        <f t="shared" ref="G25" si="14">R25+S25+T25+X25+Y25+AL25</f>
        <v>57</v>
      </c>
      <c r="H25" s="214"/>
      <c r="I25" s="132"/>
      <c r="J25" s="132"/>
      <c r="K25" s="132"/>
      <c r="L25" s="132"/>
      <c r="M25" s="132"/>
      <c r="N25" s="132"/>
      <c r="O25" s="132"/>
      <c r="P25" s="132"/>
      <c r="Q25" s="132"/>
      <c r="R25" s="132">
        <v>11</v>
      </c>
      <c r="S25" s="132">
        <v>13</v>
      </c>
      <c r="T25" s="132">
        <v>9</v>
      </c>
      <c r="U25" s="132">
        <v>6</v>
      </c>
      <c r="V25" s="132"/>
      <c r="W25" s="132">
        <v>6</v>
      </c>
      <c r="X25" s="132">
        <v>8</v>
      </c>
      <c r="Y25" s="132">
        <v>6</v>
      </c>
      <c r="Z25" s="132"/>
      <c r="AA25" s="132"/>
      <c r="AB25" s="132"/>
      <c r="AC25" s="132"/>
      <c r="AD25" s="132"/>
      <c r="AE25" s="132"/>
      <c r="AF25" s="132"/>
      <c r="AG25" s="132"/>
      <c r="AH25" s="132"/>
      <c r="AI25" s="132"/>
      <c r="AJ25" s="132"/>
      <c r="AK25" s="132"/>
      <c r="AL25" s="132">
        <v>10</v>
      </c>
      <c r="AM25" s="132"/>
      <c r="AN25" s="132"/>
      <c r="AO25" s="212">
        <f>AF25+AG25+AH25</f>
        <v>0</v>
      </c>
      <c r="AP25" s="212">
        <f>AI25+AJ25+AK25</f>
        <v>0</v>
      </c>
      <c r="AQ25" s="212">
        <f>AM25+AN25</f>
        <v>0</v>
      </c>
    </row>
    <row r="26" spans="1:93" x14ac:dyDescent="0.3">
      <c r="A26" s="217"/>
      <c r="B26" s="218"/>
      <c r="C26" s="218"/>
      <c r="D26" s="218"/>
      <c r="E26" s="216"/>
      <c r="F26" s="215"/>
      <c r="G26" s="213"/>
      <c r="H26" s="214"/>
      <c r="I26" s="133"/>
      <c r="J26" s="133" t="s">
        <v>131</v>
      </c>
      <c r="K26" s="133" t="s">
        <v>149</v>
      </c>
      <c r="L26" s="133" t="s">
        <v>181</v>
      </c>
      <c r="M26" s="133"/>
      <c r="N26" s="133" t="s">
        <v>169</v>
      </c>
      <c r="O26" s="133"/>
      <c r="P26" s="133"/>
      <c r="Q26" s="133"/>
      <c r="R26" s="133" t="s">
        <v>219</v>
      </c>
      <c r="S26" s="133" t="s">
        <v>207</v>
      </c>
      <c r="T26" s="133" t="s">
        <v>190</v>
      </c>
      <c r="U26" s="133" t="s">
        <v>212</v>
      </c>
      <c r="V26" s="133"/>
      <c r="W26" s="133" t="s">
        <v>212</v>
      </c>
      <c r="X26" s="133" t="s">
        <v>209</v>
      </c>
      <c r="Y26" s="133" t="s">
        <v>191</v>
      </c>
      <c r="Z26" s="133"/>
      <c r="AA26" s="133"/>
      <c r="AB26" s="133"/>
      <c r="AC26" s="133" t="s">
        <v>214</v>
      </c>
      <c r="AD26" s="133"/>
      <c r="AE26" s="133" t="s">
        <v>216</v>
      </c>
      <c r="AF26" s="133"/>
      <c r="AG26" s="133"/>
      <c r="AH26" s="133"/>
      <c r="AI26" s="133"/>
      <c r="AJ26" s="133"/>
      <c r="AK26" s="133"/>
      <c r="AL26" s="133" t="s">
        <v>208</v>
      </c>
      <c r="AM26" s="133"/>
      <c r="AN26" s="133"/>
      <c r="AO26" s="212"/>
      <c r="AP26" s="212"/>
      <c r="AQ26" s="212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</row>
    <row r="27" spans="1:93" x14ac:dyDescent="0.3">
      <c r="A27" s="217" t="s">
        <v>41</v>
      </c>
      <c r="B27" s="218">
        <v>7</v>
      </c>
      <c r="C27" s="218" t="s">
        <v>39</v>
      </c>
      <c r="D27" s="218">
        <v>2005</v>
      </c>
      <c r="E27" s="216">
        <f t="shared" ref="E27" si="15">F27+G27+H27</f>
        <v>55</v>
      </c>
      <c r="F27" s="215">
        <f t="shared" ref="F27" si="16">I27+J27+K27+L27+M27+N27+O27+P27+Q27+U27+V27+W27+Z27+AA27+AB27+AC27+AD27+AE27+AF27+AG27+AH27+AI27+AJ27+AK27+AM27+AN27</f>
        <v>3</v>
      </c>
      <c r="G27" s="213">
        <f t="shared" ref="G27" si="17">R27+S27+T27+X27+Y27+AL27</f>
        <v>52</v>
      </c>
      <c r="H27" s="214"/>
      <c r="I27" s="132"/>
      <c r="J27" s="132"/>
      <c r="K27" s="132"/>
      <c r="L27" s="132"/>
      <c r="M27" s="132"/>
      <c r="N27" s="132"/>
      <c r="O27" s="132"/>
      <c r="P27" s="132"/>
      <c r="Q27" s="132"/>
      <c r="R27" s="132">
        <v>15</v>
      </c>
      <c r="S27" s="132">
        <v>6</v>
      </c>
      <c r="T27" s="132">
        <v>13</v>
      </c>
      <c r="U27" s="132"/>
      <c r="V27" s="132"/>
      <c r="W27" s="132"/>
      <c r="X27" s="132">
        <v>7</v>
      </c>
      <c r="Y27" s="132"/>
      <c r="Z27" s="132"/>
      <c r="AA27" s="132"/>
      <c r="AB27" s="132"/>
      <c r="AC27" s="132">
        <v>3</v>
      </c>
      <c r="AD27" s="132"/>
      <c r="AE27" s="132"/>
      <c r="AF27" s="132"/>
      <c r="AG27" s="132"/>
      <c r="AH27" s="132"/>
      <c r="AI27" s="132"/>
      <c r="AJ27" s="132"/>
      <c r="AK27" s="132"/>
      <c r="AL27" s="132">
        <v>11</v>
      </c>
      <c r="AM27" s="132"/>
      <c r="AN27" s="132"/>
      <c r="AO27" s="212">
        <f t="shared" ref="AO27" si="18">AF27+AG27+AH27</f>
        <v>0</v>
      </c>
      <c r="AP27" s="212">
        <f t="shared" ref="AP27" si="19">AI27+AJ27+AK27</f>
        <v>0</v>
      </c>
      <c r="AQ27" s="212">
        <f t="shared" ref="AQ27" si="20">AM27+AN27</f>
        <v>0</v>
      </c>
    </row>
    <row r="28" spans="1:93" x14ac:dyDescent="0.3">
      <c r="A28" s="217"/>
      <c r="B28" s="218"/>
      <c r="C28" s="218"/>
      <c r="D28" s="218"/>
      <c r="E28" s="216"/>
      <c r="F28" s="215"/>
      <c r="G28" s="213"/>
      <c r="H28" s="214"/>
      <c r="I28" s="133"/>
      <c r="J28" s="133" t="s">
        <v>158</v>
      </c>
      <c r="K28" s="133" t="s">
        <v>155</v>
      </c>
      <c r="L28" s="133" t="s">
        <v>182</v>
      </c>
      <c r="M28" s="133"/>
      <c r="N28" s="133" t="s">
        <v>196</v>
      </c>
      <c r="O28" s="133"/>
      <c r="P28" s="133"/>
      <c r="Q28" s="133"/>
      <c r="R28" s="133" t="s">
        <v>207</v>
      </c>
      <c r="S28" s="133" t="s">
        <v>191</v>
      </c>
      <c r="T28" s="133" t="s">
        <v>123</v>
      </c>
      <c r="U28" s="133" t="s">
        <v>222</v>
      </c>
      <c r="V28" s="133"/>
      <c r="W28" s="133" t="s">
        <v>223</v>
      </c>
      <c r="X28" s="133" t="s">
        <v>171</v>
      </c>
      <c r="Y28" s="133" t="s">
        <v>148</v>
      </c>
      <c r="Z28" s="133"/>
      <c r="AA28" s="133"/>
      <c r="AB28" s="133"/>
      <c r="AC28" s="133" t="s">
        <v>124</v>
      </c>
      <c r="AD28" s="133"/>
      <c r="AE28" s="133"/>
      <c r="AF28" s="133"/>
      <c r="AG28" s="133"/>
      <c r="AH28" s="133"/>
      <c r="AI28" s="133"/>
      <c r="AJ28" s="133"/>
      <c r="AK28" s="133"/>
      <c r="AL28" s="133" t="s">
        <v>219</v>
      </c>
      <c r="AM28" s="133"/>
      <c r="AN28" s="133"/>
      <c r="AO28" s="212"/>
      <c r="AP28" s="212"/>
      <c r="AQ28" s="212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</row>
    <row r="29" spans="1:93" x14ac:dyDescent="0.3">
      <c r="A29" s="217" t="s">
        <v>49</v>
      </c>
      <c r="B29" s="218">
        <v>8</v>
      </c>
      <c r="C29" s="218" t="s">
        <v>90</v>
      </c>
      <c r="D29" s="218">
        <v>2004</v>
      </c>
      <c r="E29" s="216">
        <f>F29+G29+H29</f>
        <v>51</v>
      </c>
      <c r="F29" s="215">
        <f>I29+J29+K29+L29+M29+N29+O29+P29+Q29+U29+V29+W29+Z29+AA29+AB29+AC29+AD29+AE29+AF29+AG29+AH29+AI29+AJ29+AK29+AM29+AN29</f>
        <v>0</v>
      </c>
      <c r="G29" s="213">
        <f>R29+S29+T29+X29+Y29+AL29</f>
        <v>51</v>
      </c>
      <c r="H29" s="214"/>
      <c r="I29" s="132"/>
      <c r="J29" s="132"/>
      <c r="K29" s="132"/>
      <c r="L29" s="132"/>
      <c r="M29" s="132"/>
      <c r="N29" s="132"/>
      <c r="O29" s="132"/>
      <c r="P29" s="132"/>
      <c r="Q29" s="132"/>
      <c r="R29" s="132">
        <v>8</v>
      </c>
      <c r="S29" s="132">
        <v>20</v>
      </c>
      <c r="T29" s="132">
        <v>7</v>
      </c>
      <c r="U29" s="132"/>
      <c r="V29" s="132"/>
      <c r="W29" s="132"/>
      <c r="X29" s="132">
        <v>9</v>
      </c>
      <c r="Y29" s="132">
        <v>7</v>
      </c>
      <c r="Z29" s="132"/>
      <c r="AA29" s="132"/>
      <c r="AB29" s="132"/>
      <c r="AC29" s="132"/>
      <c r="AD29" s="132"/>
      <c r="AE29" s="132"/>
      <c r="AF29" s="132"/>
      <c r="AG29" s="132"/>
      <c r="AH29" s="132"/>
      <c r="AI29" s="132"/>
      <c r="AJ29" s="132"/>
      <c r="AK29" s="132"/>
      <c r="AL29" s="132"/>
      <c r="AM29" s="132"/>
      <c r="AN29" s="132"/>
      <c r="AO29" s="212">
        <f>AF29+AG29+AH29</f>
        <v>0</v>
      </c>
      <c r="AP29" s="212">
        <f>AI29+AJ29+AK29</f>
        <v>0</v>
      </c>
      <c r="AQ29" s="212">
        <f>AM29+AN29</f>
        <v>0</v>
      </c>
    </row>
    <row r="30" spans="1:93" x14ac:dyDescent="0.3">
      <c r="A30" s="217"/>
      <c r="B30" s="218"/>
      <c r="C30" s="218"/>
      <c r="D30" s="218"/>
      <c r="E30" s="216"/>
      <c r="F30" s="215"/>
      <c r="G30" s="213"/>
      <c r="H30" s="214"/>
      <c r="I30" s="133" t="s">
        <v>134</v>
      </c>
      <c r="J30" s="133" t="s">
        <v>139</v>
      </c>
      <c r="K30" s="133"/>
      <c r="L30" s="133" t="s">
        <v>180</v>
      </c>
      <c r="M30" s="133" t="s">
        <v>170</v>
      </c>
      <c r="N30" s="133" t="s">
        <v>197</v>
      </c>
      <c r="O30" s="133"/>
      <c r="P30" s="133"/>
      <c r="Q30" s="133"/>
      <c r="R30" s="133" t="s">
        <v>209</v>
      </c>
      <c r="S30" s="133" t="s">
        <v>205</v>
      </c>
      <c r="T30" s="133" t="s">
        <v>171</v>
      </c>
      <c r="U30" s="133"/>
      <c r="V30" s="133" t="s">
        <v>222</v>
      </c>
      <c r="W30" s="133" t="s">
        <v>218</v>
      </c>
      <c r="X30" s="54" t="s">
        <v>190</v>
      </c>
      <c r="Y30" s="133" t="s">
        <v>171</v>
      </c>
      <c r="Z30" s="133"/>
      <c r="AA30" s="133"/>
      <c r="AB30" s="133"/>
      <c r="AC30" s="133" t="s">
        <v>172</v>
      </c>
      <c r="AD30" s="133" t="s">
        <v>183</v>
      </c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212"/>
      <c r="AP30" s="212"/>
      <c r="AQ30" s="212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</row>
    <row r="31" spans="1:93" x14ac:dyDescent="0.3">
      <c r="A31" s="217" t="s">
        <v>46</v>
      </c>
      <c r="B31" s="218">
        <v>9</v>
      </c>
      <c r="C31" s="218" t="s">
        <v>121</v>
      </c>
      <c r="D31" s="218">
        <v>2005</v>
      </c>
      <c r="E31" s="216">
        <f>F31+G31+H31</f>
        <v>45</v>
      </c>
      <c r="F31" s="215">
        <f>I31+J31+K31+L31+M31+N31+O31+P31+Q31+U31+V31+W31+Z31+AA31+AB31+AC31+AD31+AE31+AF31+AG31+AH31+AI31+AJ31+AK31+AM31+AN31</f>
        <v>9</v>
      </c>
      <c r="G31" s="213">
        <f>R31+S31+T31+X31+Y31+AL31</f>
        <v>26</v>
      </c>
      <c r="H31" s="214">
        <v>10</v>
      </c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>
        <v>10</v>
      </c>
      <c r="U31" s="132"/>
      <c r="V31" s="132"/>
      <c r="W31" s="132"/>
      <c r="X31" s="132">
        <v>5</v>
      </c>
      <c r="Y31" s="132">
        <v>3</v>
      </c>
      <c r="Z31" s="132"/>
      <c r="AA31" s="132"/>
      <c r="AB31" s="132"/>
      <c r="AC31" s="132">
        <v>5</v>
      </c>
      <c r="AD31" s="132">
        <v>3</v>
      </c>
      <c r="AE31" s="132">
        <v>1</v>
      </c>
      <c r="AF31" s="132"/>
      <c r="AG31" s="132"/>
      <c r="AH31" s="132"/>
      <c r="AI31" s="132"/>
      <c r="AJ31" s="132"/>
      <c r="AK31" s="132"/>
      <c r="AL31" s="132">
        <v>8</v>
      </c>
      <c r="AM31" s="132"/>
      <c r="AN31" s="132"/>
      <c r="AO31" s="212">
        <f>AF31+AG31+AH31</f>
        <v>0</v>
      </c>
      <c r="AP31" s="212">
        <f>AI31+AJ31+AK31</f>
        <v>0</v>
      </c>
      <c r="AQ31" s="212">
        <f>AM31+AN31</f>
        <v>0</v>
      </c>
    </row>
    <row r="32" spans="1:93" x14ac:dyDescent="0.3">
      <c r="A32" s="217"/>
      <c r="B32" s="218"/>
      <c r="C32" s="218"/>
      <c r="D32" s="218"/>
      <c r="E32" s="216"/>
      <c r="F32" s="215"/>
      <c r="G32" s="213"/>
      <c r="H32" s="214"/>
      <c r="I32" s="133" t="s">
        <v>135</v>
      </c>
      <c r="J32" s="133" t="s">
        <v>159</v>
      </c>
      <c r="K32" s="133"/>
      <c r="L32" s="133"/>
      <c r="M32" s="133"/>
      <c r="N32" s="133"/>
      <c r="O32" s="133"/>
      <c r="P32" s="133"/>
      <c r="Q32" s="133"/>
      <c r="R32" s="133" t="s">
        <v>124</v>
      </c>
      <c r="S32" s="133" t="s">
        <v>124</v>
      </c>
      <c r="T32" s="133" t="s">
        <v>208</v>
      </c>
      <c r="U32" s="133" t="s">
        <v>172</v>
      </c>
      <c r="V32" s="133"/>
      <c r="W32" s="133" t="s">
        <v>183</v>
      </c>
      <c r="X32" s="133" t="s">
        <v>210</v>
      </c>
      <c r="Y32" s="133" t="s">
        <v>142</v>
      </c>
      <c r="Z32" s="133"/>
      <c r="AA32" s="133"/>
      <c r="AB32" s="133"/>
      <c r="AC32" s="133" t="s">
        <v>192</v>
      </c>
      <c r="AD32" s="133" t="s">
        <v>124</v>
      </c>
      <c r="AE32" s="133" t="s">
        <v>166</v>
      </c>
      <c r="AF32" s="133"/>
      <c r="AG32" s="133"/>
      <c r="AH32" s="133"/>
      <c r="AI32" s="133" t="s">
        <v>170</v>
      </c>
      <c r="AJ32" s="133" t="s">
        <v>138</v>
      </c>
      <c r="AK32" s="133" t="s">
        <v>136</v>
      </c>
      <c r="AL32" s="133" t="s">
        <v>209</v>
      </c>
      <c r="AM32" s="133"/>
      <c r="AN32" s="133"/>
      <c r="AO32" s="212"/>
      <c r="AP32" s="212"/>
      <c r="AQ32" s="212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</row>
    <row r="33" spans="1:93" x14ac:dyDescent="0.3">
      <c r="A33" s="217" t="s">
        <v>55</v>
      </c>
      <c r="B33" s="218">
        <v>10</v>
      </c>
      <c r="C33" s="218" t="s">
        <v>69</v>
      </c>
      <c r="D33" s="218">
        <v>2004</v>
      </c>
      <c r="E33" s="216">
        <f>F33+G33+H33</f>
        <v>43</v>
      </c>
      <c r="F33" s="215">
        <f>I33+J33+K33+L33+M33+N33+O33+P33+Q33+U33+V33+W33+Z33+AA33+AB33+AC33+AD33+AE33+AF33+AG33+AH33+AI33+AJ33+AK33+AM33+AN33</f>
        <v>6</v>
      </c>
      <c r="G33" s="213">
        <f>R33+S33+T33+X33+Y33+AL33</f>
        <v>37</v>
      </c>
      <c r="H33" s="214"/>
      <c r="I33" s="132"/>
      <c r="J33" s="132"/>
      <c r="K33" s="132"/>
      <c r="L33" s="132"/>
      <c r="M33" s="132"/>
      <c r="N33" s="132"/>
      <c r="O33" s="132"/>
      <c r="P33" s="132"/>
      <c r="Q33" s="132"/>
      <c r="R33" s="132">
        <v>13</v>
      </c>
      <c r="S33" s="132"/>
      <c r="T33" s="132">
        <v>15</v>
      </c>
      <c r="U33" s="132"/>
      <c r="V33" s="132"/>
      <c r="W33" s="132"/>
      <c r="X33" s="132">
        <v>4</v>
      </c>
      <c r="Y33" s="132"/>
      <c r="Z33" s="132"/>
      <c r="AA33" s="132"/>
      <c r="AB33" s="132"/>
      <c r="AC33" s="132">
        <v>6</v>
      </c>
      <c r="AD33" s="132"/>
      <c r="AE33" s="132"/>
      <c r="AF33" s="132"/>
      <c r="AG33" s="132"/>
      <c r="AH33" s="132"/>
      <c r="AI33" s="132"/>
      <c r="AJ33" s="132"/>
      <c r="AK33" s="132"/>
      <c r="AL33" s="132">
        <v>5</v>
      </c>
      <c r="AM33" s="132"/>
      <c r="AN33" s="132"/>
      <c r="AO33" s="212">
        <f>AF33+AG33+AH33</f>
        <v>0</v>
      </c>
      <c r="AP33" s="212">
        <f>AI33+AJ33+AK33</f>
        <v>0</v>
      </c>
      <c r="AQ33" s="212">
        <f>AM33+AN33</f>
        <v>0</v>
      </c>
    </row>
    <row r="34" spans="1:93" x14ac:dyDescent="0.3">
      <c r="A34" s="217"/>
      <c r="B34" s="218"/>
      <c r="C34" s="218"/>
      <c r="D34" s="218"/>
      <c r="E34" s="216"/>
      <c r="F34" s="215"/>
      <c r="G34" s="213"/>
      <c r="H34" s="214"/>
      <c r="I34" s="133"/>
      <c r="J34" s="133"/>
      <c r="K34" s="133"/>
      <c r="L34" s="133"/>
      <c r="M34" s="133"/>
      <c r="N34" s="133"/>
      <c r="O34" s="133"/>
      <c r="P34" s="133"/>
      <c r="Q34" s="133"/>
      <c r="R34" s="133" t="s">
        <v>123</v>
      </c>
      <c r="S34" s="133"/>
      <c r="T34" s="133" t="s">
        <v>207</v>
      </c>
      <c r="U34" s="133" t="s">
        <v>223</v>
      </c>
      <c r="V34" s="133" t="s">
        <v>178</v>
      </c>
      <c r="W34" s="133"/>
      <c r="X34" s="133" t="s">
        <v>195</v>
      </c>
      <c r="Y34" s="133" t="s">
        <v>124</v>
      </c>
      <c r="Z34" s="133"/>
      <c r="AA34" s="133"/>
      <c r="AB34" s="133"/>
      <c r="AC34" s="133" t="s">
        <v>212</v>
      </c>
      <c r="AD34" s="133" t="s">
        <v>224</v>
      </c>
      <c r="AE34" s="133" t="s">
        <v>214</v>
      </c>
      <c r="AF34" s="133"/>
      <c r="AG34" s="133"/>
      <c r="AH34" s="133"/>
      <c r="AI34" s="133"/>
      <c r="AJ34" s="133"/>
      <c r="AK34" s="133"/>
      <c r="AL34" s="133" t="s">
        <v>210</v>
      </c>
      <c r="AM34" s="133"/>
      <c r="AN34" s="133"/>
      <c r="AO34" s="212"/>
      <c r="AP34" s="212"/>
      <c r="AQ34" s="212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</row>
    <row r="35" spans="1:93" x14ac:dyDescent="0.3">
      <c r="A35" s="217" t="s">
        <v>94</v>
      </c>
      <c r="B35" s="218">
        <v>11</v>
      </c>
      <c r="C35" s="218" t="s">
        <v>67</v>
      </c>
      <c r="D35" s="218">
        <v>2005</v>
      </c>
      <c r="E35" s="216">
        <f t="shared" ref="E35" si="21">F35+G35+H35</f>
        <v>4</v>
      </c>
      <c r="F35" s="215">
        <f t="shared" ref="F35" si="22">I35+J35+K35+L35+M35+N35+O35+P35+Q35+U35+V35+W35+Z35+AA35+AB35+AC35+AD35+AE35+AF35+AG35+AH35+AI35+AJ35+AK35+AM35+AN35</f>
        <v>0</v>
      </c>
      <c r="G35" s="213">
        <f t="shared" ref="G35" si="23">R35+S35+T35+X35+Y35+AL35</f>
        <v>4</v>
      </c>
      <c r="H35" s="214"/>
      <c r="I35" s="132"/>
      <c r="J35" s="132"/>
      <c r="K35" s="132"/>
      <c r="L35" s="132"/>
      <c r="M35" s="132"/>
      <c r="N35" s="132"/>
      <c r="O35" s="132"/>
      <c r="P35" s="132"/>
      <c r="Q35" s="132"/>
      <c r="R35" s="132"/>
      <c r="S35" s="132"/>
      <c r="T35" s="132">
        <v>4</v>
      </c>
      <c r="U35" s="132"/>
      <c r="V35" s="132"/>
      <c r="W35" s="132"/>
      <c r="X35" s="132"/>
      <c r="Y35" s="132"/>
      <c r="Z35" s="132"/>
      <c r="AA35" s="132"/>
      <c r="AB35" s="132"/>
      <c r="AC35" s="132"/>
      <c r="AD35" s="132"/>
      <c r="AE35" s="132"/>
      <c r="AF35" s="132"/>
      <c r="AG35" s="132"/>
      <c r="AH35" s="132"/>
      <c r="AI35" s="132"/>
      <c r="AJ35" s="132"/>
      <c r="AK35" s="132"/>
      <c r="AL35" s="132"/>
      <c r="AM35" s="132"/>
      <c r="AN35" s="132"/>
      <c r="AO35" s="212">
        <f t="shared" ref="AO35" si="24">AF35+AG35+AH35</f>
        <v>0</v>
      </c>
      <c r="AP35" s="212">
        <f t="shared" ref="AP35" si="25">AI35+AJ35+AK35</f>
        <v>0</v>
      </c>
      <c r="AQ35" s="212">
        <f t="shared" ref="AQ35" si="26">AM35+AN35</f>
        <v>0</v>
      </c>
    </row>
    <row r="36" spans="1:93" x14ac:dyDescent="0.3">
      <c r="A36" s="217"/>
      <c r="B36" s="218"/>
      <c r="C36" s="218"/>
      <c r="D36" s="218"/>
      <c r="E36" s="216"/>
      <c r="F36" s="215"/>
      <c r="G36" s="213"/>
      <c r="H36" s="214"/>
      <c r="I36" s="133" t="s">
        <v>141</v>
      </c>
      <c r="J36" s="133" t="s">
        <v>160</v>
      </c>
      <c r="K36" s="133"/>
      <c r="L36" s="133"/>
      <c r="M36" s="133"/>
      <c r="N36" s="133"/>
      <c r="O36" s="133" t="s">
        <v>200</v>
      </c>
      <c r="P36" s="133" t="s">
        <v>165</v>
      </c>
      <c r="Q36" s="133" t="s">
        <v>164</v>
      </c>
      <c r="R36" s="133"/>
      <c r="S36" s="133" t="s">
        <v>216</v>
      </c>
      <c r="T36" s="133" t="s">
        <v>195</v>
      </c>
      <c r="U36" s="133" t="s">
        <v>189</v>
      </c>
      <c r="V36" s="133"/>
      <c r="W36" s="133" t="s">
        <v>173</v>
      </c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212"/>
      <c r="AP36" s="212"/>
      <c r="AQ36" s="212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</row>
    <row r="37" spans="1:93" x14ac:dyDescent="0.3">
      <c r="A37" s="217" t="s">
        <v>76</v>
      </c>
      <c r="B37" s="218">
        <v>11</v>
      </c>
      <c r="C37" s="218" t="s">
        <v>12</v>
      </c>
      <c r="D37" s="218">
        <v>2005</v>
      </c>
      <c r="E37" s="216">
        <f t="shared" ref="E37" si="27">F37+G37+H37</f>
        <v>4</v>
      </c>
      <c r="F37" s="215">
        <f t="shared" ref="F37" si="28">I37+J37+K37+L37+M37+N37+O37+P37+Q37+U37+V37+W37+Z37+AA37+AB37+AC37+AD37+AE37+AF37+AG37+AH37+AI37+AJ37+AK37+AM37+AN37</f>
        <v>0</v>
      </c>
      <c r="G37" s="213">
        <f t="shared" ref="G37" si="29">R37+S37+T37+X37+Y37+AL37</f>
        <v>4</v>
      </c>
      <c r="H37" s="214"/>
      <c r="I37" s="132"/>
      <c r="J37" s="132"/>
      <c r="K37" s="132"/>
      <c r="L37" s="132"/>
      <c r="M37" s="132"/>
      <c r="N37" s="132"/>
      <c r="O37" s="132"/>
      <c r="P37" s="132"/>
      <c r="Q37" s="132"/>
      <c r="R37" s="132"/>
      <c r="S37" s="132"/>
      <c r="T37" s="132"/>
      <c r="U37" s="132"/>
      <c r="V37" s="132"/>
      <c r="W37" s="132"/>
      <c r="X37" s="132"/>
      <c r="Y37" s="132"/>
      <c r="Z37" s="132"/>
      <c r="AA37" s="132"/>
      <c r="AB37" s="132"/>
      <c r="AC37" s="132"/>
      <c r="AD37" s="132"/>
      <c r="AE37" s="132"/>
      <c r="AF37" s="132"/>
      <c r="AG37" s="132"/>
      <c r="AH37" s="132"/>
      <c r="AI37" s="132"/>
      <c r="AJ37" s="132"/>
      <c r="AK37" s="132"/>
      <c r="AL37" s="132">
        <v>4</v>
      </c>
      <c r="AM37" s="132"/>
      <c r="AN37" s="132"/>
      <c r="AO37" s="212">
        <f t="shared" ref="AO37" si="30">AF37+AG37+AH37</f>
        <v>0</v>
      </c>
      <c r="AP37" s="212">
        <f t="shared" ref="AP37" si="31">AI37+AJ37+AK37</f>
        <v>0</v>
      </c>
      <c r="AQ37" s="212">
        <f t="shared" ref="AQ37" si="32">AM37+AN37</f>
        <v>0</v>
      </c>
    </row>
    <row r="38" spans="1:93" x14ac:dyDescent="0.3">
      <c r="A38" s="217"/>
      <c r="B38" s="218"/>
      <c r="C38" s="218"/>
      <c r="D38" s="218"/>
      <c r="E38" s="216"/>
      <c r="F38" s="215"/>
      <c r="G38" s="213"/>
      <c r="H38" s="214"/>
      <c r="I38" s="133"/>
      <c r="J38" s="133"/>
      <c r="K38" s="133"/>
      <c r="L38" s="133"/>
      <c r="M38" s="133"/>
      <c r="N38" s="133"/>
      <c r="O38" s="133"/>
      <c r="P38" s="133"/>
      <c r="Q38" s="133"/>
      <c r="R38" s="133" t="s">
        <v>216</v>
      </c>
      <c r="S38" s="133" t="s">
        <v>214</v>
      </c>
      <c r="T38" s="133"/>
      <c r="U38" s="133"/>
      <c r="V38" s="133"/>
      <c r="W38" s="133"/>
      <c r="X38" s="133" t="s">
        <v>217</v>
      </c>
      <c r="Y38" s="133" t="s">
        <v>216</v>
      </c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 t="s">
        <v>195</v>
      </c>
      <c r="AM38" s="133"/>
      <c r="AN38" s="133"/>
      <c r="AO38" s="212"/>
      <c r="AP38" s="212"/>
      <c r="AQ38" s="212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</row>
    <row r="39" spans="1:93" x14ac:dyDescent="0.3">
      <c r="A39" s="217" t="s">
        <v>58</v>
      </c>
      <c r="B39" s="218">
        <v>13</v>
      </c>
      <c r="C39" s="218" t="s">
        <v>220</v>
      </c>
      <c r="D39" s="218">
        <v>2004</v>
      </c>
      <c r="E39" s="216">
        <f t="shared" ref="E39" si="33">F39+G39+H39</f>
        <v>2</v>
      </c>
      <c r="F39" s="215">
        <f t="shared" ref="F39" si="34">I39+J39+K39+L39+M39+N39+O39+P39+Q39+U39+V39+W39+Z39+AA39+AB39+AC39+AD39+AE39+AF39+AG39+AH39+AI39+AJ39+AK39+AM39+AN39</f>
        <v>0</v>
      </c>
      <c r="G39" s="213">
        <f t="shared" ref="G39" si="35">R39+S39+T39+X39+Y39+AL39</f>
        <v>2</v>
      </c>
      <c r="H39" s="214"/>
      <c r="I39" s="132"/>
      <c r="J39" s="132"/>
      <c r="K39" s="132"/>
      <c r="L39" s="132"/>
      <c r="M39" s="132"/>
      <c r="N39" s="132"/>
      <c r="O39" s="132"/>
      <c r="P39" s="132"/>
      <c r="Q39" s="132"/>
      <c r="R39" s="132"/>
      <c r="S39" s="132"/>
      <c r="T39" s="132"/>
      <c r="U39" s="132"/>
      <c r="V39" s="132"/>
      <c r="W39" s="132"/>
      <c r="X39" s="132"/>
      <c r="Y39" s="132"/>
      <c r="Z39" s="132"/>
      <c r="AA39" s="132"/>
      <c r="AB39" s="132"/>
      <c r="AC39" s="132"/>
      <c r="AD39" s="132"/>
      <c r="AE39" s="132"/>
      <c r="AF39" s="132"/>
      <c r="AG39" s="132"/>
      <c r="AH39" s="132"/>
      <c r="AI39" s="132"/>
      <c r="AJ39" s="132"/>
      <c r="AK39" s="132"/>
      <c r="AL39" s="132">
        <v>2</v>
      </c>
      <c r="AM39" s="132"/>
      <c r="AN39" s="132"/>
      <c r="AO39" s="212">
        <f t="shared" ref="AO39" si="36">AF39+AG39+AH39</f>
        <v>0</v>
      </c>
      <c r="AP39" s="212">
        <f t="shared" ref="AP39" si="37">AI39+AJ39+AK39</f>
        <v>0</v>
      </c>
      <c r="AQ39" s="212">
        <f t="shared" ref="AQ39" si="38">AM39+AN39</f>
        <v>0</v>
      </c>
    </row>
    <row r="40" spans="1:93" x14ac:dyDescent="0.3">
      <c r="A40" s="217"/>
      <c r="B40" s="218"/>
      <c r="C40" s="218"/>
      <c r="D40" s="218"/>
      <c r="E40" s="216"/>
      <c r="F40" s="215"/>
      <c r="G40" s="213"/>
      <c r="H40" s="214"/>
      <c r="I40" s="133"/>
      <c r="J40" s="133"/>
      <c r="K40" s="133"/>
      <c r="L40" s="133"/>
      <c r="M40" s="133"/>
      <c r="N40" s="133"/>
      <c r="O40" s="133"/>
      <c r="P40" s="133"/>
      <c r="Q40" s="133"/>
      <c r="R40" s="133" t="s">
        <v>166</v>
      </c>
      <c r="S40" s="133" t="s">
        <v>218</v>
      </c>
      <c r="T40" s="133"/>
      <c r="U40" s="133"/>
      <c r="V40" s="133"/>
      <c r="W40" s="133"/>
      <c r="X40" s="133" t="s">
        <v>216</v>
      </c>
      <c r="Y40" s="133" t="s">
        <v>215</v>
      </c>
      <c r="Z40" s="133"/>
      <c r="AA40" s="133"/>
      <c r="AB40" s="133"/>
      <c r="AC40" s="133"/>
      <c r="AD40" s="133"/>
      <c r="AE40" s="133"/>
      <c r="AF40" s="133"/>
      <c r="AG40" s="133"/>
      <c r="AH40" s="133"/>
      <c r="AI40" s="133"/>
      <c r="AJ40" s="133"/>
      <c r="AK40" s="133"/>
      <c r="AL40" s="133" t="s">
        <v>211</v>
      </c>
      <c r="AM40" s="133"/>
      <c r="AN40" s="133"/>
      <c r="AO40" s="212"/>
      <c r="AP40" s="212"/>
      <c r="AQ40" s="212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</row>
    <row r="41" spans="1:93" x14ac:dyDescent="0.3">
      <c r="A41" s="217" t="s">
        <v>94</v>
      </c>
      <c r="B41" s="218">
        <v>14</v>
      </c>
      <c r="C41" s="218" t="s">
        <v>7</v>
      </c>
      <c r="D41" s="218">
        <v>2005</v>
      </c>
      <c r="E41" s="216">
        <f>F41+G41+H41</f>
        <v>1</v>
      </c>
      <c r="F41" s="215">
        <f>I41+J41+K41+L41+M41+N41+O41+P41+Q41+U41+V41+W41+Z41+AA41+AB41+AC41+AD41+AE41+AF41+AG41+AH41+AI41+AJ41+AK41+AM41+AN41</f>
        <v>0</v>
      </c>
      <c r="G41" s="213">
        <f>R41+S41+T41+X41+Y41+AL41</f>
        <v>1</v>
      </c>
      <c r="H41" s="214"/>
      <c r="I41" s="132"/>
      <c r="J41" s="132"/>
      <c r="K41" s="132"/>
      <c r="L41" s="132"/>
      <c r="M41" s="132"/>
      <c r="N41" s="132"/>
      <c r="O41" s="132"/>
      <c r="P41" s="132"/>
      <c r="Q41" s="132"/>
      <c r="R41" s="132">
        <v>1</v>
      </c>
      <c r="S41" s="132"/>
      <c r="T41" s="132"/>
      <c r="U41" s="132"/>
      <c r="V41" s="132"/>
      <c r="W41" s="132"/>
      <c r="X41" s="132"/>
      <c r="Y41" s="132"/>
      <c r="Z41" s="132"/>
      <c r="AA41" s="132"/>
      <c r="AB41" s="132"/>
      <c r="AC41" s="132"/>
      <c r="AD41" s="132"/>
      <c r="AE41" s="132"/>
      <c r="AF41" s="132"/>
      <c r="AG41" s="132"/>
      <c r="AH41" s="132"/>
      <c r="AI41" s="132"/>
      <c r="AJ41" s="132"/>
      <c r="AK41" s="132"/>
      <c r="AL41" s="132"/>
      <c r="AM41" s="132"/>
      <c r="AN41" s="132"/>
      <c r="AO41" s="212">
        <f>AF41+AG41+AH41</f>
        <v>0</v>
      </c>
      <c r="AP41" s="212">
        <f>AI41+AJ41+AK41</f>
        <v>0</v>
      </c>
      <c r="AQ41" s="212">
        <f>AM41+AN41</f>
        <v>0</v>
      </c>
    </row>
    <row r="42" spans="1:93" x14ac:dyDescent="0.3">
      <c r="A42" s="217"/>
      <c r="B42" s="218"/>
      <c r="C42" s="218"/>
      <c r="D42" s="218"/>
      <c r="E42" s="216"/>
      <c r="F42" s="215"/>
      <c r="G42" s="213"/>
      <c r="H42" s="214"/>
      <c r="I42" s="133" t="s">
        <v>140</v>
      </c>
      <c r="J42" s="133" t="s">
        <v>138</v>
      </c>
      <c r="K42" s="133"/>
      <c r="L42" s="133"/>
      <c r="M42" s="133"/>
      <c r="N42" s="133"/>
      <c r="O42" s="133" t="s">
        <v>147</v>
      </c>
      <c r="P42" s="133" t="s">
        <v>203</v>
      </c>
      <c r="Q42" s="133" t="s">
        <v>140</v>
      </c>
      <c r="R42" s="133" t="s">
        <v>212</v>
      </c>
      <c r="S42" s="133" t="s">
        <v>215</v>
      </c>
      <c r="T42" s="133"/>
      <c r="U42" s="133" t="s">
        <v>218</v>
      </c>
      <c r="V42" s="133" t="s">
        <v>125</v>
      </c>
      <c r="W42" s="133"/>
      <c r="X42" s="133" t="s">
        <v>214</v>
      </c>
      <c r="Y42" s="133" t="s">
        <v>166</v>
      </c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3"/>
      <c r="AK42" s="133"/>
      <c r="AL42" s="133" t="s">
        <v>124</v>
      </c>
      <c r="AM42" s="133"/>
      <c r="AN42" s="133"/>
      <c r="AO42" s="212"/>
      <c r="AP42" s="212"/>
      <c r="AQ42" s="212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</row>
    <row r="44" spans="1:93" x14ac:dyDescent="0.3">
      <c r="A44" s="159" t="s">
        <v>76</v>
      </c>
      <c r="B44" s="50"/>
      <c r="C44" s="50" t="s">
        <v>14</v>
      </c>
      <c r="D44" s="142">
        <v>2005</v>
      </c>
      <c r="E44" s="179">
        <v>0</v>
      </c>
      <c r="F44" s="143"/>
      <c r="G44" s="143"/>
      <c r="H44" s="143"/>
      <c r="I44" s="133"/>
      <c r="J44" s="133"/>
      <c r="K44" s="133"/>
      <c r="L44" s="133"/>
      <c r="M44" s="133"/>
      <c r="N44" s="133"/>
      <c r="O44" s="133"/>
      <c r="P44" s="133"/>
      <c r="Q44" s="133"/>
      <c r="R44" s="133"/>
      <c r="S44" s="133"/>
      <c r="T44" s="133"/>
      <c r="U44" s="133"/>
      <c r="V44" s="133"/>
      <c r="W44" s="133"/>
      <c r="X44" s="133" t="s">
        <v>218</v>
      </c>
      <c r="Y44" s="133" t="s">
        <v>143</v>
      </c>
      <c r="Z44" s="133"/>
      <c r="AA44" s="133"/>
      <c r="AB44" s="133"/>
      <c r="AC44" s="133"/>
      <c r="AD44" s="133"/>
      <c r="AE44" s="133"/>
      <c r="AF44" s="133"/>
      <c r="AG44" s="133"/>
      <c r="AH44" s="133"/>
      <c r="AI44" s="133"/>
      <c r="AJ44" s="133"/>
      <c r="AK44" s="133"/>
      <c r="AL44" s="133"/>
      <c r="AM44" s="133"/>
      <c r="AN44" s="133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39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39"/>
      <c r="BM44" s="39"/>
      <c r="BN44" s="39"/>
      <c r="BO44" s="39"/>
      <c r="BP44" s="39"/>
      <c r="BQ44" s="39"/>
      <c r="BR44" s="39"/>
      <c r="BS44" s="39"/>
      <c r="BT44" s="39"/>
      <c r="BU44" s="39"/>
      <c r="BV44" s="39"/>
      <c r="BW44" s="39"/>
      <c r="BX44" s="39"/>
      <c r="BY44" s="39"/>
      <c r="BZ44" s="39"/>
      <c r="CA44" s="39"/>
      <c r="CB44" s="39"/>
      <c r="CC44" s="39"/>
      <c r="CD44" s="39"/>
      <c r="CE44" s="39"/>
      <c r="CF44" s="39"/>
      <c r="CG44" s="39"/>
      <c r="CH44" s="39"/>
      <c r="CI44" s="39"/>
      <c r="CJ44" s="39"/>
      <c r="CK44" s="39"/>
      <c r="CL44" s="39"/>
      <c r="CM44" s="39"/>
      <c r="CN44" s="39"/>
      <c r="CO44" s="39"/>
    </row>
    <row r="45" spans="1:93" x14ac:dyDescent="0.3"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104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</row>
  </sheetData>
  <sheetProtection algorithmName="SHA-512" hashValue="5Ot+fm2EyASw05w0Zxmw1Pn/oqpl9BbdvbIMPhSFKgENDqPN4a2gKnmbmZWDmUVkjw5ZU1ibhMSGrM3reoTqXA==" saltValue="OCzRsRF/gLQgDNcFMVCnlw==" spinCount="100000" sheet="1" objects="1" scenarios="1"/>
  <sortState ref="A11:CO50">
    <sortCondition ref="C11:C50"/>
  </sortState>
  <mergeCells count="154">
    <mergeCell ref="A29:A30"/>
    <mergeCell ref="A31:A32"/>
    <mergeCell ref="B31:B32"/>
    <mergeCell ref="C31:C32"/>
    <mergeCell ref="D31:D32"/>
    <mergeCell ref="E31:E32"/>
    <mergeCell ref="F31:F32"/>
    <mergeCell ref="C33:C34"/>
    <mergeCell ref="D33:D34"/>
    <mergeCell ref="E33:E34"/>
    <mergeCell ref="F33:F34"/>
    <mergeCell ref="C29:C30"/>
    <mergeCell ref="D29:D30"/>
    <mergeCell ref="E29:E30"/>
    <mergeCell ref="F29:F30"/>
    <mergeCell ref="G33:G34"/>
    <mergeCell ref="H33:H34"/>
    <mergeCell ref="G35:G36"/>
    <mergeCell ref="H35:H36"/>
    <mergeCell ref="A33:A34"/>
    <mergeCell ref="AO41:AO42"/>
    <mergeCell ref="C19:C20"/>
    <mergeCell ref="B19:B20"/>
    <mergeCell ref="B41:B42"/>
    <mergeCell ref="C41:C42"/>
    <mergeCell ref="AO19:AO20"/>
    <mergeCell ref="H19:H20"/>
    <mergeCell ref="H39:H40"/>
    <mergeCell ref="AO39:AO40"/>
    <mergeCell ref="G19:G20"/>
    <mergeCell ref="F19:F20"/>
    <mergeCell ref="E19:E20"/>
    <mergeCell ref="D19:D20"/>
    <mergeCell ref="B39:B40"/>
    <mergeCell ref="C39:C40"/>
    <mergeCell ref="D39:D40"/>
    <mergeCell ref="B33:B34"/>
    <mergeCell ref="AO21:AO22"/>
    <mergeCell ref="B29:B30"/>
    <mergeCell ref="G29:G30"/>
    <mergeCell ref="A15:A16"/>
    <mergeCell ref="B15:B16"/>
    <mergeCell ref="C15:C16"/>
    <mergeCell ref="D15:D16"/>
    <mergeCell ref="E15:E16"/>
    <mergeCell ref="F15:F16"/>
    <mergeCell ref="A23:A24"/>
    <mergeCell ref="B23:B24"/>
    <mergeCell ref="C23:C24"/>
    <mergeCell ref="D23:D24"/>
    <mergeCell ref="E23:E24"/>
    <mergeCell ref="F23:F24"/>
    <mergeCell ref="A19:A20"/>
    <mergeCell ref="A17:A18"/>
    <mergeCell ref="B17:B18"/>
    <mergeCell ref="C17:C18"/>
    <mergeCell ref="A21:A22"/>
    <mergeCell ref="B21:B22"/>
    <mergeCell ref="C21:C22"/>
    <mergeCell ref="D21:D22"/>
    <mergeCell ref="E21:E22"/>
    <mergeCell ref="D17:D18"/>
    <mergeCell ref="E17:E18"/>
    <mergeCell ref="F17:F18"/>
    <mergeCell ref="F21:F22"/>
    <mergeCell ref="G21:G22"/>
    <mergeCell ref="H21:H22"/>
    <mergeCell ref="G23:G24"/>
    <mergeCell ref="AO17:AO18"/>
    <mergeCell ref="A25:A26"/>
    <mergeCell ref="B25:B26"/>
    <mergeCell ref="C25:C26"/>
    <mergeCell ref="D25:D26"/>
    <mergeCell ref="E25:E26"/>
    <mergeCell ref="F25:F26"/>
    <mergeCell ref="G25:G26"/>
    <mergeCell ref="G17:G18"/>
    <mergeCell ref="H17:H18"/>
    <mergeCell ref="H29:H30"/>
    <mergeCell ref="AO29:AO30"/>
    <mergeCell ref="A27:A28"/>
    <mergeCell ref="B27:B28"/>
    <mergeCell ref="C27:C28"/>
    <mergeCell ref="D27:D28"/>
    <mergeCell ref="A37:A38"/>
    <mergeCell ref="B37:B38"/>
    <mergeCell ref="C37:C38"/>
    <mergeCell ref="D37:D38"/>
    <mergeCell ref="E37:E38"/>
    <mergeCell ref="F37:F38"/>
    <mergeCell ref="G37:G38"/>
    <mergeCell ref="H37:H38"/>
    <mergeCell ref="E27:E28"/>
    <mergeCell ref="F27:F28"/>
    <mergeCell ref="G27:G28"/>
    <mergeCell ref="AO27:AO28"/>
    <mergeCell ref="D35:D36"/>
    <mergeCell ref="E35:E36"/>
    <mergeCell ref="F35:F36"/>
    <mergeCell ref="A35:A36"/>
    <mergeCell ref="B35:B36"/>
    <mergeCell ref="C35:C36"/>
    <mergeCell ref="E39:E40"/>
    <mergeCell ref="F39:F40"/>
    <mergeCell ref="G39:G40"/>
    <mergeCell ref="A41:A42"/>
    <mergeCell ref="A39:A40"/>
    <mergeCell ref="D41:D42"/>
    <mergeCell ref="E41:E42"/>
    <mergeCell ref="F41:F42"/>
    <mergeCell ref="G41:G42"/>
    <mergeCell ref="H41:H42"/>
    <mergeCell ref="AP19:AP20"/>
    <mergeCell ref="AQ19:AQ20"/>
    <mergeCell ref="AP41:AP42"/>
    <mergeCell ref="AQ41:AQ42"/>
    <mergeCell ref="AP15:AP16"/>
    <mergeCell ref="AQ15:AQ16"/>
    <mergeCell ref="AP39:AP40"/>
    <mergeCell ref="AO37:AO38"/>
    <mergeCell ref="G31:G32"/>
    <mergeCell ref="H31:H32"/>
    <mergeCell ref="AO31:AO32"/>
    <mergeCell ref="AO33:AO34"/>
    <mergeCell ref="H23:H24"/>
    <mergeCell ref="AO23:AO24"/>
    <mergeCell ref="AO35:AO36"/>
    <mergeCell ref="G15:G16"/>
    <mergeCell ref="H15:H16"/>
    <mergeCell ref="AO15:AO16"/>
    <mergeCell ref="AQ39:AQ40"/>
    <mergeCell ref="AP17:AP18"/>
    <mergeCell ref="AQ17:AQ18"/>
    <mergeCell ref="H25:H26"/>
    <mergeCell ref="AO25:AO26"/>
    <mergeCell ref="H27:H28"/>
    <mergeCell ref="AP21:AP22"/>
    <mergeCell ref="AQ21:AQ22"/>
    <mergeCell ref="AP31:AP32"/>
    <mergeCell ref="AQ31:AQ32"/>
    <mergeCell ref="AP29:AP30"/>
    <mergeCell ref="AQ29:AQ30"/>
    <mergeCell ref="AP35:AP36"/>
    <mergeCell ref="AQ35:AQ36"/>
    <mergeCell ref="AP23:AP24"/>
    <mergeCell ref="AQ23:AQ24"/>
    <mergeCell ref="AP33:AP34"/>
    <mergeCell ref="AQ33:AQ34"/>
    <mergeCell ref="AP25:AP26"/>
    <mergeCell ref="AQ25:AQ26"/>
    <mergeCell ref="AP37:AP38"/>
    <mergeCell ref="AQ37:AQ38"/>
    <mergeCell ref="AP27:AP28"/>
    <mergeCell ref="AQ27:AQ28"/>
  </mergeCells>
  <pageMargins left="0.51181102362204722" right="0.59055118110236227" top="0.55118110236220474" bottom="0.59055118110236227" header="0.31496062992125984" footer="0"/>
  <pageSetup paperSize="9" scale="60" orientation="landscape" r:id="rId1"/>
  <colBreaks count="1" manualBreakCount="1">
    <brk id="43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2"/>
  <sheetViews>
    <sheetView zoomScale="51" zoomScaleNormal="51" zoomScaleSheetLayoutView="77" workbookViewId="0">
      <pane xSplit="4" ySplit="13" topLeftCell="E29" activePane="bottomRight" state="frozen"/>
      <selection pane="topRight" activeCell="F1" sqref="F1"/>
      <selection pane="bottomLeft" activeCell="A18" sqref="A18"/>
      <selection pane="bottomRight" activeCell="AC48" sqref="AC48"/>
    </sheetView>
  </sheetViews>
  <sheetFormatPr defaultRowHeight="18.75" x14ac:dyDescent="0.3"/>
  <cols>
    <col min="1" max="1" width="15.7109375" style="80" customWidth="1"/>
    <col min="2" max="2" width="7" style="45" customWidth="1"/>
    <col min="3" max="3" width="27.5703125" style="81" customWidth="1"/>
    <col min="4" max="4" width="12.7109375" style="45" customWidth="1"/>
    <col min="5" max="5" width="9.42578125" style="82" customWidth="1"/>
    <col min="6" max="6" width="8.7109375" style="83" customWidth="1"/>
    <col min="7" max="7" width="9.42578125" style="84" customWidth="1"/>
    <col min="8" max="8" width="9.42578125" style="85" customWidth="1"/>
    <col min="9" max="22" width="5.42578125" style="38" customWidth="1"/>
    <col min="23" max="16384" width="9.140625" style="28"/>
  </cols>
  <sheetData>
    <row r="1" spans="1:27" ht="12" customHeight="1" x14ac:dyDescent="0.3">
      <c r="A1" s="24"/>
      <c r="B1" s="34"/>
      <c r="C1" s="26"/>
      <c r="D1" s="25"/>
      <c r="E1" s="25"/>
      <c r="F1" s="25"/>
      <c r="G1" s="25"/>
      <c r="H1" s="25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7"/>
    </row>
    <row r="2" spans="1:27" ht="26.25" x14ac:dyDescent="0.4">
      <c r="A2" s="71" t="s">
        <v>288</v>
      </c>
      <c r="B2" s="17"/>
      <c r="C2" s="18"/>
      <c r="D2" s="17"/>
      <c r="E2" s="17"/>
      <c r="F2" s="17"/>
      <c r="G2" s="17"/>
      <c r="H2" s="29"/>
      <c r="I2" s="18"/>
      <c r="J2" s="18"/>
      <c r="K2" s="18"/>
      <c r="L2" s="18"/>
      <c r="M2" s="18"/>
      <c r="N2" s="18"/>
      <c r="O2" s="18" t="s">
        <v>289</v>
      </c>
      <c r="P2" s="18"/>
      <c r="Q2" s="18"/>
      <c r="R2" s="18"/>
      <c r="S2" s="18"/>
      <c r="T2" s="18"/>
      <c r="U2" s="18"/>
      <c r="V2" s="18"/>
      <c r="W2" s="29"/>
      <c r="X2" s="27"/>
    </row>
    <row r="3" spans="1:27" ht="31.5" x14ac:dyDescent="0.5">
      <c r="A3" s="72" t="s">
        <v>290</v>
      </c>
      <c r="B3" s="20"/>
      <c r="C3" s="21"/>
      <c r="D3" s="20"/>
      <c r="E3" s="20"/>
      <c r="F3" s="20"/>
      <c r="G3" s="20"/>
      <c r="H3" s="30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30"/>
      <c r="X3" s="27"/>
    </row>
    <row r="4" spans="1:27" ht="12" customHeight="1" x14ac:dyDescent="0.3">
      <c r="A4" s="24"/>
      <c r="B4" s="34"/>
      <c r="C4" s="26"/>
      <c r="D4" s="25"/>
      <c r="E4" s="25"/>
      <c r="F4" s="25"/>
      <c r="G4" s="25"/>
      <c r="H4" s="25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7"/>
    </row>
    <row r="5" spans="1:27" s="52" customFormat="1" x14ac:dyDescent="0.3">
      <c r="A5" s="149"/>
      <c r="B5" s="150" t="s">
        <v>238</v>
      </c>
      <c r="C5" s="151"/>
      <c r="D5" s="152"/>
      <c r="E5" s="152"/>
      <c r="F5" s="152"/>
      <c r="G5" s="153" t="s">
        <v>239</v>
      </c>
      <c r="H5" s="152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5"/>
    </row>
    <row r="6" spans="1:27" s="52" customFormat="1" x14ac:dyDescent="0.3">
      <c r="A6" s="149"/>
      <c r="B6" s="154" t="s">
        <v>240</v>
      </c>
      <c r="C6" s="156"/>
      <c r="D6" s="157"/>
      <c r="E6" s="157"/>
      <c r="F6" s="157"/>
      <c r="G6" s="153" t="s">
        <v>241</v>
      </c>
      <c r="H6" s="157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5"/>
    </row>
    <row r="7" spans="1:27" s="52" customFormat="1" x14ac:dyDescent="0.3">
      <c r="A7" s="149"/>
      <c r="B7" s="154" t="s">
        <v>242</v>
      </c>
      <c r="C7" s="156"/>
      <c r="D7" s="157"/>
      <c r="E7" s="157"/>
      <c r="F7" s="157"/>
      <c r="G7" s="153" t="s">
        <v>243</v>
      </c>
      <c r="H7" s="157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5"/>
    </row>
    <row r="8" spans="1:27" s="52" customFormat="1" x14ac:dyDescent="0.3">
      <c r="A8" s="149"/>
      <c r="B8" s="154" t="s">
        <v>244</v>
      </c>
      <c r="C8" s="156"/>
      <c r="D8" s="157"/>
      <c r="E8" s="157"/>
      <c r="F8" s="157"/>
      <c r="G8" s="154" t="s">
        <v>245</v>
      </c>
      <c r="H8" s="157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5"/>
    </row>
    <row r="9" spans="1:27" s="52" customFormat="1" x14ac:dyDescent="0.3">
      <c r="A9" s="149"/>
      <c r="B9" s="154" t="s">
        <v>246</v>
      </c>
      <c r="C9" s="156"/>
      <c r="D9" s="157"/>
      <c r="E9" s="157"/>
      <c r="F9" s="157"/>
      <c r="G9" s="158" t="s">
        <v>260</v>
      </c>
      <c r="H9" s="157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5"/>
    </row>
    <row r="10" spans="1:27" s="52" customFormat="1" x14ac:dyDescent="0.3">
      <c r="A10" s="149"/>
      <c r="B10" s="154" t="s">
        <v>247</v>
      </c>
      <c r="C10" s="156"/>
      <c r="D10" s="157"/>
      <c r="E10" s="157"/>
      <c r="F10" s="157"/>
      <c r="G10" s="154" t="s">
        <v>248</v>
      </c>
      <c r="H10" s="157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5"/>
    </row>
    <row r="11" spans="1:27" s="52" customFormat="1" x14ac:dyDescent="0.3">
      <c r="A11" s="149"/>
      <c r="B11" s="154" t="s">
        <v>249</v>
      </c>
      <c r="C11" s="156"/>
      <c r="D11" s="157"/>
      <c r="E11" s="157"/>
      <c r="F11" s="157"/>
      <c r="G11" s="154" t="s">
        <v>250</v>
      </c>
      <c r="H11" s="157"/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5"/>
    </row>
    <row r="12" spans="1:27" ht="12" customHeight="1" x14ac:dyDescent="0.3">
      <c r="A12" s="24"/>
      <c r="B12" s="34"/>
      <c r="C12" s="26"/>
      <c r="D12" s="25"/>
      <c r="E12" s="25"/>
      <c r="F12" s="25"/>
      <c r="G12" s="25"/>
      <c r="H12" s="25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7"/>
    </row>
    <row r="13" spans="1:27" s="36" customFormat="1" ht="92.25" customHeight="1" x14ac:dyDescent="0.3">
      <c r="A13" s="56" t="s">
        <v>258</v>
      </c>
      <c r="B13" s="57" t="s">
        <v>4</v>
      </c>
      <c r="C13" s="57" t="s">
        <v>3</v>
      </c>
      <c r="D13" s="57" t="s">
        <v>2</v>
      </c>
      <c r="E13" s="60" t="s">
        <v>259</v>
      </c>
      <c r="F13" s="61" t="s">
        <v>261</v>
      </c>
      <c r="G13" s="62" t="s">
        <v>262</v>
      </c>
      <c r="H13" s="87" t="s">
        <v>263</v>
      </c>
      <c r="I13" s="73">
        <v>1</v>
      </c>
      <c r="J13" s="74">
        <v>2</v>
      </c>
      <c r="K13" s="74">
        <v>3</v>
      </c>
      <c r="L13" s="74">
        <v>4</v>
      </c>
      <c r="M13" s="74">
        <v>5</v>
      </c>
      <c r="N13" s="74">
        <v>6</v>
      </c>
      <c r="O13" s="74">
        <v>7</v>
      </c>
      <c r="P13" s="75">
        <v>8</v>
      </c>
      <c r="Q13" s="75">
        <v>9</v>
      </c>
      <c r="R13" s="75">
        <v>10</v>
      </c>
      <c r="S13" s="74">
        <v>11</v>
      </c>
      <c r="T13" s="73">
        <v>12</v>
      </c>
      <c r="U13" s="74">
        <v>13</v>
      </c>
      <c r="V13" s="74">
        <v>14</v>
      </c>
      <c r="W13" s="76" t="s">
        <v>264</v>
      </c>
      <c r="X13" s="35"/>
    </row>
    <row r="14" spans="1:27" s="78" customFormat="1" ht="18.95" customHeight="1" x14ac:dyDescent="0.3">
      <c r="A14" s="217" t="s">
        <v>94</v>
      </c>
      <c r="B14" s="217">
        <v>1</v>
      </c>
      <c r="C14" s="217" t="s">
        <v>113</v>
      </c>
      <c r="D14" s="217">
        <v>2007</v>
      </c>
      <c r="E14" s="219">
        <f>F14+G14+H14</f>
        <v>150</v>
      </c>
      <c r="F14" s="220">
        <f>P14+Q14+R14</f>
        <v>30</v>
      </c>
      <c r="G14" s="221">
        <f>J14+K14+L14+M14+N14+O14+S14+U14+V14</f>
        <v>110</v>
      </c>
      <c r="H14" s="214">
        <v>10</v>
      </c>
      <c r="I14" s="102"/>
      <c r="J14" s="102">
        <v>5</v>
      </c>
      <c r="K14" s="102">
        <v>7</v>
      </c>
      <c r="L14" s="102">
        <v>20</v>
      </c>
      <c r="M14" s="102">
        <v>20</v>
      </c>
      <c r="N14" s="102">
        <v>15</v>
      </c>
      <c r="O14" s="102">
        <v>11</v>
      </c>
      <c r="P14" s="102">
        <v>25</v>
      </c>
      <c r="Q14" s="102"/>
      <c r="R14" s="102">
        <v>5</v>
      </c>
      <c r="S14" s="102">
        <v>17</v>
      </c>
      <c r="T14" s="102"/>
      <c r="U14" s="102">
        <v>15</v>
      </c>
      <c r="V14" s="102"/>
      <c r="W14" s="222">
        <f>P14+Q14+R14</f>
        <v>30</v>
      </c>
      <c r="X14" s="77"/>
    </row>
    <row r="15" spans="1:27" ht="18.95" customHeight="1" x14ac:dyDescent="0.3">
      <c r="A15" s="217"/>
      <c r="B15" s="217"/>
      <c r="C15" s="217"/>
      <c r="D15" s="217"/>
      <c r="E15" s="219"/>
      <c r="F15" s="220"/>
      <c r="G15" s="221"/>
      <c r="H15" s="214"/>
      <c r="I15" s="103" t="s">
        <v>206</v>
      </c>
      <c r="J15" s="103" t="s">
        <v>210</v>
      </c>
      <c r="K15" s="103" t="s">
        <v>171</v>
      </c>
      <c r="L15" s="103" t="s">
        <v>205</v>
      </c>
      <c r="M15" s="103" t="s">
        <v>205</v>
      </c>
      <c r="N15" s="103" t="s">
        <v>207</v>
      </c>
      <c r="O15" s="103" t="s">
        <v>219</v>
      </c>
      <c r="P15" s="103" t="s">
        <v>125</v>
      </c>
      <c r="Q15" s="103" t="s">
        <v>186</v>
      </c>
      <c r="R15" s="103" t="s">
        <v>146</v>
      </c>
      <c r="S15" s="103" t="s">
        <v>206</v>
      </c>
      <c r="T15" s="103" t="s">
        <v>206</v>
      </c>
      <c r="U15" s="103" t="s">
        <v>207</v>
      </c>
      <c r="V15" s="103"/>
      <c r="W15" s="222"/>
      <c r="X15" s="27"/>
      <c r="Y15" s="78"/>
      <c r="Z15" s="134" t="s">
        <v>380</v>
      </c>
      <c r="AA15" s="78"/>
    </row>
    <row r="16" spans="1:27" s="78" customFormat="1" ht="18.95" customHeight="1" x14ac:dyDescent="0.3">
      <c r="A16" s="217" t="s">
        <v>41</v>
      </c>
      <c r="B16" s="217">
        <v>2</v>
      </c>
      <c r="C16" s="217" t="s">
        <v>37</v>
      </c>
      <c r="D16" s="217">
        <v>2006</v>
      </c>
      <c r="E16" s="219">
        <f t="shared" ref="E16" si="0">F16+G16+H16</f>
        <v>135</v>
      </c>
      <c r="F16" s="220">
        <f t="shared" ref="F16" si="1">P16+Q16+R16</f>
        <v>37</v>
      </c>
      <c r="G16" s="221">
        <f t="shared" ref="G16" si="2">J16+K16+L16+M16+N16+O16+S16+U16+V16</f>
        <v>88</v>
      </c>
      <c r="H16" s="214">
        <v>10</v>
      </c>
      <c r="I16" s="102"/>
      <c r="J16" s="102">
        <v>17</v>
      </c>
      <c r="K16" s="102">
        <v>10</v>
      </c>
      <c r="L16" s="102">
        <v>8</v>
      </c>
      <c r="M16" s="102">
        <v>13</v>
      </c>
      <c r="N16" s="102">
        <v>11</v>
      </c>
      <c r="O16" s="102">
        <v>13</v>
      </c>
      <c r="P16" s="102">
        <v>37</v>
      </c>
      <c r="Q16" s="102"/>
      <c r="R16" s="102"/>
      <c r="S16" s="102"/>
      <c r="T16" s="102"/>
      <c r="U16" s="102">
        <v>9</v>
      </c>
      <c r="V16" s="102">
        <v>7</v>
      </c>
      <c r="W16" s="222">
        <f t="shared" ref="W16" si="3">P16+Q16+R16</f>
        <v>37</v>
      </c>
      <c r="X16" s="77"/>
    </row>
    <row r="17" spans="1:24" ht="18.95" customHeight="1" x14ac:dyDescent="0.3">
      <c r="A17" s="217"/>
      <c r="B17" s="217"/>
      <c r="C17" s="217"/>
      <c r="D17" s="217"/>
      <c r="E17" s="219"/>
      <c r="F17" s="220"/>
      <c r="G17" s="221"/>
      <c r="H17" s="214"/>
      <c r="I17" s="103" t="s">
        <v>205</v>
      </c>
      <c r="J17" s="103" t="s">
        <v>206</v>
      </c>
      <c r="K17" s="103" t="s">
        <v>208</v>
      </c>
      <c r="L17" s="103" t="s">
        <v>209</v>
      </c>
      <c r="M17" s="103" t="s">
        <v>123</v>
      </c>
      <c r="N17" s="103" t="s">
        <v>219</v>
      </c>
      <c r="O17" s="103" t="s">
        <v>123</v>
      </c>
      <c r="P17" s="103" t="s">
        <v>216</v>
      </c>
      <c r="Q17" s="103" t="s">
        <v>232</v>
      </c>
      <c r="R17" s="103" t="s">
        <v>234</v>
      </c>
      <c r="S17" s="103"/>
      <c r="T17" s="103"/>
      <c r="U17" s="103" t="s">
        <v>190</v>
      </c>
      <c r="V17" s="103" t="s">
        <v>171</v>
      </c>
      <c r="W17" s="222"/>
      <c r="X17" s="27"/>
    </row>
    <row r="18" spans="1:24" s="41" customFormat="1" ht="18.95" customHeight="1" x14ac:dyDescent="0.3">
      <c r="A18" s="217" t="s">
        <v>236</v>
      </c>
      <c r="B18" s="218">
        <v>3</v>
      </c>
      <c r="C18" s="218" t="s">
        <v>237</v>
      </c>
      <c r="D18" s="218">
        <v>2006</v>
      </c>
      <c r="E18" s="219">
        <f>F18+G18+H18</f>
        <v>133</v>
      </c>
      <c r="F18" s="220">
        <f>P18+Q18+R18</f>
        <v>55</v>
      </c>
      <c r="G18" s="221">
        <f>J18+K18+L18+M18+N18+O18+S18+U18+V18</f>
        <v>68</v>
      </c>
      <c r="H18" s="225">
        <v>10</v>
      </c>
      <c r="I18" s="102"/>
      <c r="J18" s="102"/>
      <c r="K18" s="102"/>
      <c r="L18" s="102"/>
      <c r="M18" s="102">
        <v>10</v>
      </c>
      <c r="N18" s="102">
        <v>17</v>
      </c>
      <c r="O18" s="102">
        <v>17</v>
      </c>
      <c r="P18" s="102"/>
      <c r="Q18" s="102">
        <v>28</v>
      </c>
      <c r="R18" s="102">
        <v>27</v>
      </c>
      <c r="S18" s="102">
        <v>13</v>
      </c>
      <c r="T18" s="102"/>
      <c r="U18" s="102">
        <v>11</v>
      </c>
      <c r="V18" s="102"/>
      <c r="W18" s="222">
        <f>P18+Q18+R18</f>
        <v>55</v>
      </c>
      <c r="X18" s="79"/>
    </row>
    <row r="19" spans="1:24" s="41" customFormat="1" ht="18.95" customHeight="1" x14ac:dyDescent="0.3">
      <c r="A19" s="217"/>
      <c r="B19" s="218"/>
      <c r="C19" s="218"/>
      <c r="D19" s="218"/>
      <c r="E19" s="219"/>
      <c r="F19" s="220"/>
      <c r="G19" s="221"/>
      <c r="H19" s="225"/>
      <c r="I19" s="103" t="s">
        <v>123</v>
      </c>
      <c r="J19" s="103"/>
      <c r="K19" s="103"/>
      <c r="L19" s="103"/>
      <c r="M19" s="103" t="s">
        <v>208</v>
      </c>
      <c r="N19" s="103" t="s">
        <v>206</v>
      </c>
      <c r="O19" s="103" t="s">
        <v>206</v>
      </c>
      <c r="P19" s="103"/>
      <c r="Q19" s="103" t="s">
        <v>198</v>
      </c>
      <c r="R19" s="103" t="s">
        <v>225</v>
      </c>
      <c r="S19" s="103" t="s">
        <v>123</v>
      </c>
      <c r="T19" s="103"/>
      <c r="U19" s="103" t="s">
        <v>219</v>
      </c>
      <c r="V19" s="103"/>
      <c r="W19" s="222"/>
      <c r="X19" s="79"/>
    </row>
    <row r="20" spans="1:24" s="78" customFormat="1" ht="18.95" customHeight="1" x14ac:dyDescent="0.3">
      <c r="A20" s="217" t="s">
        <v>47</v>
      </c>
      <c r="B20" s="217">
        <v>4</v>
      </c>
      <c r="C20" s="217" t="s">
        <v>33</v>
      </c>
      <c r="D20" s="217">
        <v>2006</v>
      </c>
      <c r="E20" s="219">
        <f>F20+G20+H20</f>
        <v>125</v>
      </c>
      <c r="F20" s="220">
        <f>P20+Q20+R20</f>
        <v>27</v>
      </c>
      <c r="G20" s="221">
        <f>J20+K20+L20+M20+N20+O20+S20+U20+V20</f>
        <v>88</v>
      </c>
      <c r="H20" s="214">
        <v>10</v>
      </c>
      <c r="I20" s="102"/>
      <c r="J20" s="102">
        <v>7</v>
      </c>
      <c r="K20" s="102">
        <v>4</v>
      </c>
      <c r="L20" s="102"/>
      <c r="M20" s="102">
        <v>17</v>
      </c>
      <c r="N20" s="102">
        <v>13</v>
      </c>
      <c r="O20" s="102">
        <v>15</v>
      </c>
      <c r="P20" s="102">
        <v>27</v>
      </c>
      <c r="Q20" s="102"/>
      <c r="R20" s="102"/>
      <c r="S20" s="102">
        <v>15</v>
      </c>
      <c r="T20" s="102"/>
      <c r="U20" s="102">
        <v>17</v>
      </c>
      <c r="V20" s="102"/>
      <c r="W20" s="222">
        <f>P20+Q20+R20</f>
        <v>27</v>
      </c>
      <c r="X20" s="77"/>
    </row>
    <row r="21" spans="1:24" ht="18.95" customHeight="1" x14ac:dyDescent="0.3">
      <c r="A21" s="217"/>
      <c r="B21" s="217"/>
      <c r="C21" s="217"/>
      <c r="D21" s="217"/>
      <c r="E21" s="219"/>
      <c r="F21" s="220"/>
      <c r="G21" s="221"/>
      <c r="H21" s="214"/>
      <c r="I21" s="103" t="s">
        <v>207</v>
      </c>
      <c r="J21" s="103" t="s">
        <v>171</v>
      </c>
      <c r="K21" s="103" t="s">
        <v>195</v>
      </c>
      <c r="L21" s="103"/>
      <c r="M21" s="103" t="s">
        <v>206</v>
      </c>
      <c r="N21" s="103" t="s">
        <v>123</v>
      </c>
      <c r="O21" s="103" t="s">
        <v>207</v>
      </c>
      <c r="P21" s="103" t="s">
        <v>225</v>
      </c>
      <c r="Q21" s="103" t="s">
        <v>233</v>
      </c>
      <c r="R21" s="103" t="s">
        <v>230</v>
      </c>
      <c r="S21" s="103" t="s">
        <v>207</v>
      </c>
      <c r="T21" s="103"/>
      <c r="U21" s="103" t="s">
        <v>206</v>
      </c>
      <c r="V21" s="103"/>
      <c r="W21" s="222"/>
      <c r="X21" s="27"/>
    </row>
    <row r="22" spans="1:24" s="78" customFormat="1" ht="18.95" customHeight="1" x14ac:dyDescent="0.3">
      <c r="A22" s="217" t="s">
        <v>52</v>
      </c>
      <c r="B22" s="217">
        <v>5</v>
      </c>
      <c r="C22" s="217" t="s">
        <v>80</v>
      </c>
      <c r="D22" s="217">
        <v>2007</v>
      </c>
      <c r="E22" s="219">
        <f>F22+G22+H22</f>
        <v>81</v>
      </c>
      <c r="F22" s="220">
        <f>P22+Q22+R22</f>
        <v>0</v>
      </c>
      <c r="G22" s="221">
        <f>J22+K22+L22+M22+N22+O22+S22+U22+V22</f>
        <v>81</v>
      </c>
      <c r="H22" s="214"/>
      <c r="I22" s="102"/>
      <c r="J22" s="102">
        <v>9</v>
      </c>
      <c r="K22" s="102">
        <v>11</v>
      </c>
      <c r="L22" s="102">
        <v>9</v>
      </c>
      <c r="M22" s="102">
        <v>15</v>
      </c>
      <c r="N22" s="102">
        <v>8</v>
      </c>
      <c r="O22" s="102">
        <v>6</v>
      </c>
      <c r="P22" s="102"/>
      <c r="Q22" s="102"/>
      <c r="R22" s="102"/>
      <c r="S22" s="102">
        <v>10</v>
      </c>
      <c r="T22" s="102"/>
      <c r="U22" s="102">
        <v>13</v>
      </c>
      <c r="V22" s="102"/>
      <c r="W22" s="222">
        <f>P22+Q22+R22</f>
        <v>0</v>
      </c>
      <c r="X22" s="77"/>
    </row>
    <row r="23" spans="1:24" ht="18.95" customHeight="1" x14ac:dyDescent="0.3">
      <c r="A23" s="217"/>
      <c r="B23" s="217"/>
      <c r="C23" s="217"/>
      <c r="D23" s="217"/>
      <c r="E23" s="219"/>
      <c r="F23" s="220"/>
      <c r="G23" s="221"/>
      <c r="H23" s="214"/>
      <c r="I23" s="103" t="s">
        <v>209</v>
      </c>
      <c r="J23" s="103" t="s">
        <v>190</v>
      </c>
      <c r="K23" s="103" t="s">
        <v>219</v>
      </c>
      <c r="L23" s="103" t="s">
        <v>190</v>
      </c>
      <c r="M23" s="103" t="s">
        <v>207</v>
      </c>
      <c r="N23" s="103" t="s">
        <v>209</v>
      </c>
      <c r="O23" s="103" t="s">
        <v>191</v>
      </c>
      <c r="P23" s="103"/>
      <c r="Q23" s="103"/>
      <c r="R23" s="103"/>
      <c r="S23" s="103" t="s">
        <v>208</v>
      </c>
      <c r="T23" s="103" t="s">
        <v>219</v>
      </c>
      <c r="U23" s="103" t="s">
        <v>123</v>
      </c>
      <c r="V23" s="103"/>
      <c r="W23" s="222"/>
      <c r="X23" s="27"/>
    </row>
    <row r="24" spans="1:24" s="78" customFormat="1" ht="18.95" customHeight="1" x14ac:dyDescent="0.3">
      <c r="A24" s="217" t="s">
        <v>94</v>
      </c>
      <c r="B24" s="217">
        <v>6</v>
      </c>
      <c r="C24" s="217" t="s">
        <v>5</v>
      </c>
      <c r="D24" s="217">
        <v>2007</v>
      </c>
      <c r="E24" s="219">
        <f t="shared" ref="E24" si="4">F24+G24+H24</f>
        <v>66</v>
      </c>
      <c r="F24" s="220">
        <f t="shared" ref="F24" si="5">P24+Q24+R24</f>
        <v>0</v>
      </c>
      <c r="G24" s="221">
        <f t="shared" ref="G24" si="6">J24+K24+L24+M24+N24+O24+S24+U24+V24</f>
        <v>66</v>
      </c>
      <c r="H24" s="214"/>
      <c r="I24" s="102"/>
      <c r="J24" s="102"/>
      <c r="K24" s="102">
        <v>5</v>
      </c>
      <c r="L24" s="102">
        <v>10</v>
      </c>
      <c r="M24" s="102">
        <v>11</v>
      </c>
      <c r="N24" s="102">
        <v>10</v>
      </c>
      <c r="O24" s="102">
        <v>9</v>
      </c>
      <c r="P24" s="102"/>
      <c r="Q24" s="102"/>
      <c r="R24" s="102"/>
      <c r="S24" s="102">
        <v>11</v>
      </c>
      <c r="T24" s="102"/>
      <c r="U24" s="102">
        <v>10</v>
      </c>
      <c r="V24" s="102"/>
      <c r="W24" s="222">
        <f t="shared" ref="W24" si="7">P24+Q24+R24</f>
        <v>0</v>
      </c>
      <c r="X24" s="77"/>
    </row>
    <row r="25" spans="1:24" ht="18.95" customHeight="1" x14ac:dyDescent="0.3">
      <c r="A25" s="217"/>
      <c r="B25" s="217"/>
      <c r="C25" s="217"/>
      <c r="D25" s="217"/>
      <c r="E25" s="219"/>
      <c r="F25" s="220"/>
      <c r="G25" s="221"/>
      <c r="H25" s="214"/>
      <c r="I25" s="103" t="s">
        <v>208</v>
      </c>
      <c r="J25" s="103"/>
      <c r="K25" s="103" t="s">
        <v>210</v>
      </c>
      <c r="L25" s="103" t="s">
        <v>208</v>
      </c>
      <c r="M25" s="103" t="s">
        <v>219</v>
      </c>
      <c r="N25" s="103" t="s">
        <v>208</v>
      </c>
      <c r="O25" s="103" t="s">
        <v>190</v>
      </c>
      <c r="P25" s="103"/>
      <c r="Q25" s="103"/>
      <c r="R25" s="103"/>
      <c r="S25" s="103" t="s">
        <v>219</v>
      </c>
      <c r="T25" s="103" t="s">
        <v>207</v>
      </c>
      <c r="U25" s="103" t="s">
        <v>208</v>
      </c>
      <c r="V25" s="103"/>
      <c r="W25" s="222"/>
      <c r="X25" s="27"/>
    </row>
    <row r="26" spans="1:24" s="78" customFormat="1" ht="18.95" customHeight="1" x14ac:dyDescent="0.3">
      <c r="A26" s="217" t="s">
        <v>46</v>
      </c>
      <c r="B26" s="218">
        <v>7</v>
      </c>
      <c r="C26" s="217" t="s">
        <v>0</v>
      </c>
      <c r="D26" s="217">
        <v>2006</v>
      </c>
      <c r="E26" s="219">
        <f t="shared" ref="E26" si="8">F26+G26+H26</f>
        <v>43</v>
      </c>
      <c r="F26" s="220">
        <f>P26+Q26+R26</f>
        <v>0</v>
      </c>
      <c r="G26" s="221">
        <f>J26+K26+L26+M26+N26+O26+S26+U26+V26</f>
        <v>43</v>
      </c>
      <c r="H26" s="214"/>
      <c r="I26" s="102"/>
      <c r="J26" s="102">
        <v>3</v>
      </c>
      <c r="K26" s="102">
        <v>1</v>
      </c>
      <c r="L26" s="102">
        <v>7</v>
      </c>
      <c r="M26" s="102">
        <v>4</v>
      </c>
      <c r="N26" s="102">
        <v>5</v>
      </c>
      <c r="O26" s="102">
        <v>8</v>
      </c>
      <c r="P26" s="102"/>
      <c r="Q26" s="102"/>
      <c r="R26" s="102"/>
      <c r="S26" s="102">
        <v>7</v>
      </c>
      <c r="T26" s="102"/>
      <c r="U26" s="102">
        <v>8</v>
      </c>
      <c r="V26" s="102"/>
      <c r="W26" s="222">
        <f>P26+Q26+R26</f>
        <v>0</v>
      </c>
      <c r="X26" s="77"/>
    </row>
    <row r="27" spans="1:24" ht="18.95" customHeight="1" x14ac:dyDescent="0.3">
      <c r="A27" s="217"/>
      <c r="B27" s="218"/>
      <c r="C27" s="217"/>
      <c r="D27" s="217"/>
      <c r="E27" s="219"/>
      <c r="F27" s="220"/>
      <c r="G27" s="221"/>
      <c r="H27" s="214"/>
      <c r="I27" s="103" t="s">
        <v>171</v>
      </c>
      <c r="J27" s="103" t="s">
        <v>142</v>
      </c>
      <c r="K27" s="103" t="s">
        <v>212</v>
      </c>
      <c r="L27" s="103" t="s">
        <v>171</v>
      </c>
      <c r="M27" s="103" t="s">
        <v>195</v>
      </c>
      <c r="N27" s="103" t="s">
        <v>210</v>
      </c>
      <c r="O27" s="103" t="s">
        <v>209</v>
      </c>
      <c r="P27" s="103"/>
      <c r="Q27" s="103"/>
      <c r="R27" s="103"/>
      <c r="S27" s="103" t="s">
        <v>171</v>
      </c>
      <c r="T27" s="103"/>
      <c r="U27" s="103" t="s">
        <v>209</v>
      </c>
      <c r="V27" s="103"/>
      <c r="W27" s="222"/>
      <c r="X27" s="27"/>
    </row>
    <row r="28" spans="1:24" s="78" customFormat="1" ht="18.95" customHeight="1" x14ac:dyDescent="0.3">
      <c r="A28" s="217" t="s">
        <v>60</v>
      </c>
      <c r="B28" s="217">
        <v>8</v>
      </c>
      <c r="C28" s="217" t="s">
        <v>77</v>
      </c>
      <c r="D28" s="217">
        <v>2006</v>
      </c>
      <c r="E28" s="219">
        <f t="shared" ref="E28" si="9">F28+G28+H28</f>
        <v>15</v>
      </c>
      <c r="F28" s="220">
        <f t="shared" ref="F28" si="10">P28+Q28+R28</f>
        <v>0</v>
      </c>
      <c r="G28" s="221">
        <f t="shared" ref="G28" si="11">J28+K28+L28+M28+N28+O28+S28+U28+V28</f>
        <v>15</v>
      </c>
      <c r="H28" s="214"/>
      <c r="I28" s="102"/>
      <c r="J28" s="102"/>
      <c r="K28" s="102"/>
      <c r="L28" s="102"/>
      <c r="M28" s="102"/>
      <c r="N28" s="102"/>
      <c r="O28" s="102"/>
      <c r="P28" s="102"/>
      <c r="Q28" s="102"/>
      <c r="R28" s="102"/>
      <c r="S28" s="102">
        <v>8</v>
      </c>
      <c r="T28" s="102"/>
      <c r="U28" s="102">
        <v>7</v>
      </c>
      <c r="V28" s="102"/>
      <c r="W28" s="222">
        <f t="shared" ref="W28" si="12">P28+Q28+R28</f>
        <v>0</v>
      </c>
      <c r="X28" s="77"/>
    </row>
    <row r="29" spans="1:24" ht="18.95" customHeight="1" x14ac:dyDescent="0.3">
      <c r="A29" s="217"/>
      <c r="B29" s="217"/>
      <c r="C29" s="217"/>
      <c r="D29" s="217"/>
      <c r="E29" s="219"/>
      <c r="F29" s="220"/>
      <c r="G29" s="221"/>
      <c r="H29" s="214"/>
      <c r="I29" s="103" t="s">
        <v>123</v>
      </c>
      <c r="J29" s="103"/>
      <c r="K29" s="103"/>
      <c r="L29" s="103"/>
      <c r="M29" s="103"/>
      <c r="N29" s="103"/>
      <c r="O29" s="103"/>
      <c r="P29" s="103"/>
      <c r="Q29" s="103"/>
      <c r="R29" s="103"/>
      <c r="S29" s="103" t="s">
        <v>209</v>
      </c>
      <c r="T29" s="103"/>
      <c r="U29" s="103" t="s">
        <v>171</v>
      </c>
      <c r="V29" s="103"/>
      <c r="W29" s="222"/>
      <c r="X29" s="27"/>
    </row>
    <row r="30" spans="1:24" s="78" customFormat="1" ht="18.95" customHeight="1" x14ac:dyDescent="0.3">
      <c r="A30" s="217" t="s">
        <v>52</v>
      </c>
      <c r="B30" s="217">
        <v>9</v>
      </c>
      <c r="C30" s="217" t="s">
        <v>15</v>
      </c>
      <c r="D30" s="217">
        <v>2007</v>
      </c>
      <c r="E30" s="223">
        <f t="shared" ref="E30" si="13">F30+G30+H30</f>
        <v>14</v>
      </c>
      <c r="F30" s="220">
        <f t="shared" ref="F30" si="14">P30+Q30+R30</f>
        <v>0</v>
      </c>
      <c r="G30" s="221">
        <f t="shared" ref="G30" si="15">J30+K30+L30+M30+N30+O30+S30+U30+V30</f>
        <v>14</v>
      </c>
      <c r="H30" s="214"/>
      <c r="I30" s="102"/>
      <c r="J30" s="102"/>
      <c r="K30" s="102"/>
      <c r="L30" s="102">
        <v>5</v>
      </c>
      <c r="M30" s="102">
        <v>2</v>
      </c>
      <c r="N30" s="102">
        <v>1</v>
      </c>
      <c r="O30" s="102">
        <v>1</v>
      </c>
      <c r="P30" s="102"/>
      <c r="Q30" s="102"/>
      <c r="R30" s="102"/>
      <c r="S30" s="102">
        <v>2</v>
      </c>
      <c r="T30" s="102"/>
      <c r="U30" s="102">
        <v>3</v>
      </c>
      <c r="V30" s="102"/>
      <c r="W30" s="222">
        <f t="shared" ref="W30" si="16">P30+Q30+R30</f>
        <v>0</v>
      </c>
      <c r="X30" s="77"/>
    </row>
    <row r="31" spans="1:24" ht="18.95" customHeight="1" x14ac:dyDescent="0.3">
      <c r="A31" s="217"/>
      <c r="B31" s="217"/>
      <c r="C31" s="217"/>
      <c r="D31" s="217"/>
      <c r="E31" s="223"/>
      <c r="F31" s="220"/>
      <c r="G31" s="221"/>
      <c r="H31" s="214"/>
      <c r="I31" s="103" t="s">
        <v>142</v>
      </c>
      <c r="J31" s="103"/>
      <c r="K31" s="103"/>
      <c r="L31" s="103" t="s">
        <v>210</v>
      </c>
      <c r="M31" s="103" t="s">
        <v>211</v>
      </c>
      <c r="N31" s="103" t="s">
        <v>212</v>
      </c>
      <c r="O31" s="103" t="s">
        <v>212</v>
      </c>
      <c r="P31" s="103"/>
      <c r="Q31" s="103"/>
      <c r="R31" s="103"/>
      <c r="S31" s="103" t="s">
        <v>211</v>
      </c>
      <c r="T31" s="103" t="s">
        <v>195</v>
      </c>
      <c r="U31" s="103" t="s">
        <v>142</v>
      </c>
      <c r="V31" s="103"/>
      <c r="W31" s="222"/>
      <c r="X31" s="27"/>
    </row>
    <row r="32" spans="1:24" s="78" customFormat="1" ht="18.95" customHeight="1" x14ac:dyDescent="0.3">
      <c r="A32" s="217" t="s">
        <v>43</v>
      </c>
      <c r="B32" s="217">
        <v>10</v>
      </c>
      <c r="C32" s="217" t="s">
        <v>68</v>
      </c>
      <c r="D32" s="217">
        <v>2007</v>
      </c>
      <c r="E32" s="223">
        <f t="shared" ref="E32" si="17">F32+G32+H32</f>
        <v>12</v>
      </c>
      <c r="F32" s="220">
        <f t="shared" ref="F32" si="18">P32+Q32+R32</f>
        <v>0</v>
      </c>
      <c r="G32" s="221">
        <f t="shared" ref="G32" si="19">J32+K32+L32+M32+N32+O32+S32+U32+V32</f>
        <v>12</v>
      </c>
      <c r="H32" s="224"/>
      <c r="I32" s="102"/>
      <c r="J32" s="102"/>
      <c r="K32" s="102"/>
      <c r="L32" s="102"/>
      <c r="M32" s="102">
        <v>1</v>
      </c>
      <c r="N32" s="102"/>
      <c r="O32" s="102">
        <v>2</v>
      </c>
      <c r="P32" s="102"/>
      <c r="Q32" s="102"/>
      <c r="R32" s="102"/>
      <c r="S32" s="102">
        <v>3</v>
      </c>
      <c r="T32" s="102"/>
      <c r="U32" s="102">
        <v>6</v>
      </c>
      <c r="V32" s="102"/>
      <c r="W32" s="222">
        <f t="shared" ref="W32" si="20">P32+Q32+R32</f>
        <v>0</v>
      </c>
      <c r="X32" s="77"/>
    </row>
    <row r="33" spans="1:24" ht="18.95" customHeight="1" x14ac:dyDescent="0.3">
      <c r="A33" s="217"/>
      <c r="B33" s="217"/>
      <c r="C33" s="217"/>
      <c r="D33" s="217"/>
      <c r="E33" s="223"/>
      <c r="F33" s="220"/>
      <c r="G33" s="221"/>
      <c r="H33" s="224"/>
      <c r="I33" s="103" t="s">
        <v>190</v>
      </c>
      <c r="J33" s="103" t="s">
        <v>192</v>
      </c>
      <c r="K33" s="103" t="s">
        <v>148</v>
      </c>
      <c r="L33" s="103"/>
      <c r="M33" s="103" t="s">
        <v>212</v>
      </c>
      <c r="N33" s="103"/>
      <c r="O33" s="103" t="s">
        <v>211</v>
      </c>
      <c r="P33" s="103"/>
      <c r="Q33" s="103"/>
      <c r="R33" s="103"/>
      <c r="S33" s="103" t="s">
        <v>195</v>
      </c>
      <c r="T33" s="103" t="s">
        <v>190</v>
      </c>
      <c r="U33" s="103" t="s">
        <v>191</v>
      </c>
      <c r="V33" s="103"/>
      <c r="W33" s="222"/>
      <c r="X33" s="27"/>
    </row>
    <row r="34" spans="1:24" s="78" customFormat="1" ht="18.95" customHeight="1" x14ac:dyDescent="0.3">
      <c r="A34" s="217" t="s">
        <v>46</v>
      </c>
      <c r="B34" s="218">
        <v>11</v>
      </c>
      <c r="C34" s="217" t="s">
        <v>79</v>
      </c>
      <c r="D34" s="217">
        <v>2006</v>
      </c>
      <c r="E34" s="223">
        <f t="shared" ref="E34" si="21">F34+G34+H34</f>
        <v>11</v>
      </c>
      <c r="F34" s="220">
        <f t="shared" ref="F34" si="22">P34+Q34+R34</f>
        <v>0</v>
      </c>
      <c r="G34" s="221">
        <f t="shared" ref="G34" si="23">J34+K34+L34+M34+N34+O34+S34+U34+V34</f>
        <v>11</v>
      </c>
      <c r="H34" s="214"/>
      <c r="I34" s="102"/>
      <c r="J34" s="102"/>
      <c r="K34" s="102"/>
      <c r="L34" s="102">
        <v>1</v>
      </c>
      <c r="M34" s="102"/>
      <c r="N34" s="102"/>
      <c r="O34" s="102"/>
      <c r="P34" s="102"/>
      <c r="Q34" s="102"/>
      <c r="R34" s="102"/>
      <c r="S34" s="102">
        <v>10</v>
      </c>
      <c r="T34" s="102"/>
      <c r="U34" s="102"/>
      <c r="V34" s="102"/>
      <c r="W34" s="222">
        <f t="shared" ref="W34" si="24">P34+Q34+R34</f>
        <v>0</v>
      </c>
      <c r="X34" s="77"/>
    </row>
    <row r="35" spans="1:24" ht="18.95" customHeight="1" x14ac:dyDescent="0.3">
      <c r="A35" s="217"/>
      <c r="B35" s="218"/>
      <c r="C35" s="217"/>
      <c r="D35" s="217"/>
      <c r="E35" s="223"/>
      <c r="F35" s="220"/>
      <c r="G35" s="221"/>
      <c r="H35" s="214"/>
      <c r="I35" s="103" t="s">
        <v>211</v>
      </c>
      <c r="J35" s="103"/>
      <c r="K35" s="103"/>
      <c r="L35" s="103" t="s">
        <v>212</v>
      </c>
      <c r="M35" s="103" t="s">
        <v>178</v>
      </c>
      <c r="N35" s="103" t="s">
        <v>216</v>
      </c>
      <c r="O35" s="103" t="s">
        <v>213</v>
      </c>
      <c r="P35" s="103"/>
      <c r="Q35" s="103"/>
      <c r="R35" s="103"/>
      <c r="S35" s="103" t="s">
        <v>208</v>
      </c>
      <c r="T35" s="103"/>
      <c r="U35" s="103" t="s">
        <v>166</v>
      </c>
      <c r="V35" s="103"/>
      <c r="W35" s="222"/>
      <c r="X35" s="27"/>
    </row>
    <row r="36" spans="1:24" s="78" customFormat="1" ht="18.95" customHeight="1" x14ac:dyDescent="0.3">
      <c r="A36" s="217" t="s">
        <v>60</v>
      </c>
      <c r="B36" s="217">
        <v>12</v>
      </c>
      <c r="C36" s="217" t="s">
        <v>74</v>
      </c>
      <c r="D36" s="217">
        <v>2007</v>
      </c>
      <c r="E36" s="223">
        <f t="shared" ref="E36" si="25">F36+G36+H36</f>
        <v>9</v>
      </c>
      <c r="F36" s="220">
        <f t="shared" ref="F36" si="26">P36+Q36+R36</f>
        <v>0</v>
      </c>
      <c r="G36" s="221">
        <f t="shared" ref="G36" si="27">J36+K36+L36+M36+N36+O36+S36+U36+V36</f>
        <v>9</v>
      </c>
      <c r="H36" s="214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>
        <v>5</v>
      </c>
      <c r="T36" s="102"/>
      <c r="U36" s="102">
        <v>4</v>
      </c>
      <c r="V36" s="102"/>
      <c r="W36" s="222">
        <f t="shared" ref="W36" si="28">P36+Q36+R36</f>
        <v>0</v>
      </c>
      <c r="X36" s="77"/>
    </row>
    <row r="37" spans="1:24" ht="18.95" customHeight="1" x14ac:dyDescent="0.3">
      <c r="A37" s="217"/>
      <c r="B37" s="217"/>
      <c r="C37" s="217"/>
      <c r="D37" s="217"/>
      <c r="E37" s="223"/>
      <c r="F37" s="220"/>
      <c r="G37" s="221"/>
      <c r="H37" s="214"/>
      <c r="I37" s="103" t="s">
        <v>210</v>
      </c>
      <c r="J37" s="103"/>
      <c r="K37" s="103"/>
      <c r="L37" s="103"/>
      <c r="M37" s="103" t="s">
        <v>124</v>
      </c>
      <c r="N37" s="103" t="s">
        <v>192</v>
      </c>
      <c r="O37" s="103"/>
      <c r="P37" s="103"/>
      <c r="Q37" s="103"/>
      <c r="R37" s="103"/>
      <c r="S37" s="103" t="s">
        <v>210</v>
      </c>
      <c r="T37" s="103"/>
      <c r="U37" s="103" t="s">
        <v>195</v>
      </c>
      <c r="V37" s="103"/>
      <c r="W37" s="222"/>
      <c r="X37" s="27"/>
    </row>
    <row r="38" spans="1:24" s="78" customFormat="1" ht="18.95" customHeight="1" x14ac:dyDescent="0.3">
      <c r="A38" s="217" t="s">
        <v>52</v>
      </c>
      <c r="B38" s="217">
        <v>13</v>
      </c>
      <c r="C38" s="217" t="s">
        <v>19</v>
      </c>
      <c r="D38" s="217">
        <v>2007</v>
      </c>
      <c r="E38" s="223">
        <f t="shared" ref="E38" si="29">F38+G38+H38</f>
        <v>8</v>
      </c>
      <c r="F38" s="220">
        <f t="shared" ref="F38" si="30">P38+Q38+R38</f>
        <v>0</v>
      </c>
      <c r="G38" s="221">
        <f t="shared" ref="G38" si="31">J38+K38+L38+M38+N38+O38+S38+U38+V38</f>
        <v>8</v>
      </c>
      <c r="H38" s="214"/>
      <c r="I38" s="102"/>
      <c r="J38" s="102"/>
      <c r="K38" s="102"/>
      <c r="L38" s="102"/>
      <c r="M38" s="102"/>
      <c r="N38" s="102"/>
      <c r="O38" s="102">
        <v>3</v>
      </c>
      <c r="P38" s="102"/>
      <c r="Q38" s="102"/>
      <c r="R38" s="102"/>
      <c r="S38" s="102">
        <v>3</v>
      </c>
      <c r="T38" s="102"/>
      <c r="U38" s="102">
        <v>2</v>
      </c>
      <c r="V38" s="102"/>
      <c r="W38" s="222">
        <f t="shared" ref="W38" si="32">P38+Q38+R38</f>
        <v>0</v>
      </c>
      <c r="X38" s="77"/>
    </row>
    <row r="39" spans="1:24" ht="18.95" customHeight="1" x14ac:dyDescent="0.3">
      <c r="A39" s="217"/>
      <c r="B39" s="217"/>
      <c r="C39" s="217"/>
      <c r="D39" s="217"/>
      <c r="E39" s="223"/>
      <c r="F39" s="220"/>
      <c r="G39" s="221"/>
      <c r="H39" s="214"/>
      <c r="I39" s="103" t="s">
        <v>195</v>
      </c>
      <c r="J39" s="103" t="s">
        <v>148</v>
      </c>
      <c r="K39" s="103" t="s">
        <v>143</v>
      </c>
      <c r="L39" s="103"/>
      <c r="M39" s="103" t="s">
        <v>215</v>
      </c>
      <c r="N39" s="103" t="s">
        <v>214</v>
      </c>
      <c r="O39" s="103" t="s">
        <v>142</v>
      </c>
      <c r="P39" s="103"/>
      <c r="Q39" s="103"/>
      <c r="R39" s="103"/>
      <c r="S39" s="103" t="s">
        <v>142</v>
      </c>
      <c r="T39" s="103" t="s">
        <v>171</v>
      </c>
      <c r="U39" s="103" t="s">
        <v>211</v>
      </c>
      <c r="V39" s="103"/>
      <c r="W39" s="222"/>
      <c r="X39" s="27"/>
    </row>
    <row r="40" spans="1:24" s="78" customFormat="1" ht="18.95" customHeight="1" x14ac:dyDescent="0.3">
      <c r="A40" s="217" t="s">
        <v>45</v>
      </c>
      <c r="B40" s="217">
        <v>14</v>
      </c>
      <c r="C40" s="217" t="s">
        <v>73</v>
      </c>
      <c r="D40" s="217">
        <v>2007</v>
      </c>
      <c r="E40" s="223">
        <f t="shared" ref="E40" si="33">F40+G40+H40</f>
        <v>6</v>
      </c>
      <c r="F40" s="220">
        <f t="shared" ref="F40" si="34">P40+Q40+R40</f>
        <v>0</v>
      </c>
      <c r="G40" s="221">
        <f t="shared" ref="G40" si="35">J40+K40+L40+M40+N40+O40+S40+U40+V40</f>
        <v>6</v>
      </c>
      <c r="H40" s="214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>
        <v>6</v>
      </c>
      <c r="T40" s="102"/>
      <c r="U40" s="102"/>
      <c r="V40" s="102"/>
      <c r="W40" s="222">
        <f t="shared" ref="W40" si="36">P40+Q40+R40</f>
        <v>0</v>
      </c>
      <c r="X40" s="77"/>
    </row>
    <row r="41" spans="1:24" ht="18.95" customHeight="1" x14ac:dyDescent="0.3">
      <c r="A41" s="217"/>
      <c r="B41" s="217"/>
      <c r="C41" s="217"/>
      <c r="D41" s="217"/>
      <c r="E41" s="223"/>
      <c r="F41" s="220"/>
      <c r="G41" s="221"/>
      <c r="H41" s="214"/>
      <c r="I41" s="103" t="s">
        <v>191</v>
      </c>
      <c r="J41" s="103"/>
      <c r="K41" s="103"/>
      <c r="L41" s="103"/>
      <c r="M41" s="103" t="s">
        <v>148</v>
      </c>
      <c r="N41" s="103" t="s">
        <v>124</v>
      </c>
      <c r="O41" s="103"/>
      <c r="P41" s="103"/>
      <c r="Q41" s="103"/>
      <c r="R41" s="103"/>
      <c r="S41" s="103" t="s">
        <v>191</v>
      </c>
      <c r="T41" s="103" t="s">
        <v>208</v>
      </c>
      <c r="U41" s="103"/>
      <c r="V41" s="103"/>
      <c r="W41" s="222"/>
      <c r="X41" s="27"/>
    </row>
    <row r="42" spans="1:24" s="78" customFormat="1" ht="18.95" customHeight="1" x14ac:dyDescent="0.3">
      <c r="A42" s="217" t="s">
        <v>51</v>
      </c>
      <c r="B42" s="218">
        <v>15</v>
      </c>
      <c r="C42" s="217" t="s">
        <v>29</v>
      </c>
      <c r="D42" s="217">
        <v>2007</v>
      </c>
      <c r="E42" s="223">
        <f t="shared" ref="E42" si="37">F42+G42+H42</f>
        <v>4</v>
      </c>
      <c r="F42" s="220">
        <f t="shared" ref="F42" si="38">P42+Q42+R42</f>
        <v>0</v>
      </c>
      <c r="G42" s="221">
        <f t="shared" ref="G42" si="39">J42+K42+L42+M42+N42+O42+S42+U42+V42</f>
        <v>4</v>
      </c>
      <c r="H42" s="214"/>
      <c r="I42" s="102"/>
      <c r="J42" s="102">
        <v>2</v>
      </c>
      <c r="K42" s="102"/>
      <c r="L42" s="102"/>
      <c r="M42" s="102"/>
      <c r="N42" s="102"/>
      <c r="O42" s="102"/>
      <c r="P42" s="102"/>
      <c r="Q42" s="102"/>
      <c r="R42" s="102"/>
      <c r="S42" s="102">
        <v>1</v>
      </c>
      <c r="T42" s="102"/>
      <c r="U42" s="102">
        <v>1</v>
      </c>
      <c r="V42" s="102"/>
      <c r="W42" s="222">
        <f t="shared" ref="W42" si="40">P42+Q42+R42</f>
        <v>0</v>
      </c>
      <c r="X42" s="77"/>
    </row>
    <row r="43" spans="1:24" ht="18.95" customHeight="1" x14ac:dyDescent="0.3">
      <c r="A43" s="217"/>
      <c r="B43" s="218"/>
      <c r="C43" s="217"/>
      <c r="D43" s="217"/>
      <c r="E43" s="223"/>
      <c r="F43" s="220"/>
      <c r="G43" s="221"/>
      <c r="H43" s="214"/>
      <c r="I43" s="103" t="s">
        <v>148</v>
      </c>
      <c r="J43" s="103" t="s">
        <v>211</v>
      </c>
      <c r="K43" s="103" t="s">
        <v>217</v>
      </c>
      <c r="L43" s="103"/>
      <c r="M43" s="103" t="s">
        <v>213</v>
      </c>
      <c r="N43" s="103" t="s">
        <v>192</v>
      </c>
      <c r="O43" s="103"/>
      <c r="P43" s="103"/>
      <c r="Q43" s="103"/>
      <c r="R43" s="103"/>
      <c r="S43" s="103" t="s">
        <v>212</v>
      </c>
      <c r="T43" s="103" t="s">
        <v>211</v>
      </c>
      <c r="U43" s="103" t="s">
        <v>212</v>
      </c>
      <c r="V43" s="103"/>
      <c r="W43" s="222"/>
      <c r="X43" s="27"/>
    </row>
    <row r="44" spans="1:24" s="78" customFormat="1" ht="18.95" customHeight="1" x14ac:dyDescent="0.3">
      <c r="A44" s="217" t="s">
        <v>47</v>
      </c>
      <c r="B44" s="217">
        <v>16</v>
      </c>
      <c r="C44" s="217" t="s">
        <v>119</v>
      </c>
      <c r="D44" s="217">
        <v>2006</v>
      </c>
      <c r="E44" s="223">
        <f t="shared" ref="E44" si="41">F44+G44+H44</f>
        <v>2</v>
      </c>
      <c r="F44" s="220">
        <f t="shared" ref="F44" si="42">P44+Q44+R44</f>
        <v>0</v>
      </c>
      <c r="G44" s="221">
        <f t="shared" ref="G44" si="43">J44+K44+L44+M44+N44+O44+S44+U44+V44</f>
        <v>2</v>
      </c>
      <c r="H44" s="214"/>
      <c r="I44" s="102"/>
      <c r="J44" s="102"/>
      <c r="K44" s="102"/>
      <c r="L44" s="102">
        <v>1</v>
      </c>
      <c r="M44" s="102"/>
      <c r="N44" s="102">
        <v>1</v>
      </c>
      <c r="O44" s="102"/>
      <c r="P44" s="102"/>
      <c r="Q44" s="102"/>
      <c r="R44" s="102"/>
      <c r="S44" s="102"/>
      <c r="T44" s="102"/>
      <c r="U44" s="102"/>
      <c r="V44" s="102"/>
      <c r="W44" s="222">
        <f t="shared" ref="W44" si="44">P44+Q44+R44</f>
        <v>0</v>
      </c>
      <c r="X44" s="77"/>
    </row>
    <row r="45" spans="1:24" ht="18.95" customHeight="1" x14ac:dyDescent="0.3">
      <c r="A45" s="217"/>
      <c r="B45" s="217"/>
      <c r="C45" s="217"/>
      <c r="D45" s="217"/>
      <c r="E45" s="223"/>
      <c r="F45" s="220"/>
      <c r="G45" s="221"/>
      <c r="H45" s="214"/>
      <c r="I45" s="103" t="s">
        <v>212</v>
      </c>
      <c r="J45" s="103" t="s">
        <v>217</v>
      </c>
      <c r="K45" s="103" t="s">
        <v>183</v>
      </c>
      <c r="L45" s="103" t="s">
        <v>211</v>
      </c>
      <c r="M45" s="103" t="s">
        <v>216</v>
      </c>
      <c r="N45" s="103" t="s">
        <v>211</v>
      </c>
      <c r="O45" s="103" t="s">
        <v>214</v>
      </c>
      <c r="P45" s="103"/>
      <c r="Q45" s="103"/>
      <c r="R45" s="103"/>
      <c r="S45" s="103" t="s">
        <v>216</v>
      </c>
      <c r="T45" s="103"/>
      <c r="U45" s="103" t="s">
        <v>213</v>
      </c>
      <c r="V45" s="103"/>
      <c r="W45" s="222"/>
      <c r="X45" s="27"/>
    </row>
    <row r="46" spans="1:24" s="44" customFormat="1" ht="24" customHeight="1" x14ac:dyDescent="0.3">
      <c r="A46" s="47"/>
      <c r="B46" s="47"/>
      <c r="C46" s="47"/>
      <c r="D46" s="47"/>
      <c r="E46" s="47"/>
      <c r="F46" s="47"/>
      <c r="G46" s="47"/>
      <c r="H46" s="47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46"/>
      <c r="X46" s="43"/>
    </row>
    <row r="47" spans="1:24" s="41" customFormat="1" ht="24" customHeight="1" x14ac:dyDescent="0.3">
      <c r="A47" s="46" t="s">
        <v>91</v>
      </c>
      <c r="B47" s="49"/>
      <c r="C47" s="50" t="s">
        <v>86</v>
      </c>
      <c r="D47" s="49">
        <v>2006</v>
      </c>
      <c r="E47" s="86">
        <v>0</v>
      </c>
      <c r="F47" s="49"/>
      <c r="G47" s="49"/>
      <c r="H47" s="49"/>
      <c r="I47" s="39"/>
      <c r="J47" s="39" t="s">
        <v>172</v>
      </c>
      <c r="K47" s="39" t="s">
        <v>125</v>
      </c>
      <c r="L47" s="39"/>
      <c r="M47" s="39"/>
      <c r="N47" s="39"/>
      <c r="O47" s="39"/>
      <c r="P47" s="39"/>
      <c r="Q47" s="39"/>
      <c r="R47" s="39"/>
      <c r="S47" s="39" t="s">
        <v>126</v>
      </c>
      <c r="T47" s="39"/>
      <c r="U47" s="39"/>
      <c r="V47" s="39"/>
      <c r="W47" s="46"/>
      <c r="X47" s="79"/>
    </row>
    <row r="48" spans="1:24" s="41" customFormat="1" ht="24" customHeight="1" x14ac:dyDescent="0.3">
      <c r="A48" s="46" t="s">
        <v>51</v>
      </c>
      <c r="B48" s="49"/>
      <c r="C48" s="50" t="s">
        <v>110</v>
      </c>
      <c r="D48" s="49">
        <v>2007</v>
      </c>
      <c r="E48" s="86">
        <v>0</v>
      </c>
      <c r="F48" s="49"/>
      <c r="G48" s="49"/>
      <c r="H48" s="49"/>
      <c r="I48" s="39"/>
      <c r="J48" s="39"/>
      <c r="K48" s="39"/>
      <c r="L48" s="39"/>
      <c r="M48" s="39"/>
      <c r="N48" s="39" t="s">
        <v>222</v>
      </c>
      <c r="O48" s="39" t="s">
        <v>215</v>
      </c>
      <c r="P48" s="39"/>
      <c r="Q48" s="39"/>
      <c r="R48" s="39"/>
      <c r="S48" s="39" t="s">
        <v>217</v>
      </c>
      <c r="T48" s="39" t="s">
        <v>148</v>
      </c>
      <c r="U48" s="39" t="s">
        <v>172</v>
      </c>
      <c r="V48" s="39"/>
      <c r="W48" s="46"/>
      <c r="X48" s="79"/>
    </row>
    <row r="49" spans="1:24" s="44" customFormat="1" ht="24" customHeight="1" x14ac:dyDescent="0.3">
      <c r="A49" s="46" t="s">
        <v>49</v>
      </c>
      <c r="B49" s="49"/>
      <c r="C49" s="50" t="s">
        <v>115</v>
      </c>
      <c r="D49" s="49">
        <v>2007</v>
      </c>
      <c r="E49" s="86">
        <v>0</v>
      </c>
      <c r="F49" s="49"/>
      <c r="G49" s="49"/>
      <c r="H49" s="49"/>
      <c r="I49" s="39" t="s">
        <v>213</v>
      </c>
      <c r="J49" s="39"/>
      <c r="K49" s="39" t="s">
        <v>166</v>
      </c>
      <c r="L49" s="39"/>
      <c r="M49" s="39" t="s">
        <v>183</v>
      </c>
      <c r="N49" s="39" t="s">
        <v>148</v>
      </c>
      <c r="O49" s="39" t="s">
        <v>192</v>
      </c>
      <c r="P49" s="39"/>
      <c r="Q49" s="39"/>
      <c r="R49" s="39"/>
      <c r="S49" s="39"/>
      <c r="T49" s="39" t="s">
        <v>209</v>
      </c>
      <c r="U49" s="39" t="s">
        <v>192</v>
      </c>
      <c r="V49" s="39"/>
      <c r="W49" s="39"/>
      <c r="X49" s="43"/>
    </row>
    <row r="50" spans="1:24" s="44" customFormat="1" ht="24" customHeight="1" x14ac:dyDescent="0.3">
      <c r="A50" s="46" t="s">
        <v>76</v>
      </c>
      <c r="B50" s="49"/>
      <c r="C50" s="50" t="s">
        <v>98</v>
      </c>
      <c r="D50" s="49">
        <v>2006</v>
      </c>
      <c r="E50" s="86">
        <v>0</v>
      </c>
      <c r="F50" s="49"/>
      <c r="G50" s="49"/>
      <c r="H50" s="49"/>
      <c r="I50" s="39" t="s">
        <v>212</v>
      </c>
      <c r="J50" s="39"/>
      <c r="K50" s="39"/>
      <c r="L50" s="39"/>
      <c r="M50" s="39" t="s">
        <v>167</v>
      </c>
      <c r="N50" s="39"/>
      <c r="O50" s="39" t="s">
        <v>148</v>
      </c>
      <c r="P50" s="39"/>
      <c r="Q50" s="39"/>
      <c r="R50" s="39"/>
      <c r="S50" s="39" t="s">
        <v>178</v>
      </c>
      <c r="T50" s="39"/>
      <c r="U50" s="39"/>
      <c r="V50" s="39"/>
      <c r="W50" s="39"/>
      <c r="X50" s="43"/>
    </row>
    <row r="51" spans="1:24" s="44" customFormat="1" ht="24" customHeight="1" x14ac:dyDescent="0.3">
      <c r="A51" s="46" t="s">
        <v>49</v>
      </c>
      <c r="B51" s="49"/>
      <c r="C51" s="50" t="s">
        <v>116</v>
      </c>
      <c r="D51" s="49">
        <v>2007</v>
      </c>
      <c r="E51" s="86">
        <v>0</v>
      </c>
      <c r="F51" s="49"/>
      <c r="G51" s="49"/>
      <c r="H51" s="49"/>
      <c r="I51" s="39" t="s">
        <v>215</v>
      </c>
      <c r="J51" s="39"/>
      <c r="K51" s="39" t="s">
        <v>224</v>
      </c>
      <c r="L51" s="39"/>
      <c r="M51" s="39" t="s">
        <v>125</v>
      </c>
      <c r="N51" s="39" t="s">
        <v>226</v>
      </c>
      <c r="O51" s="39" t="s">
        <v>143</v>
      </c>
      <c r="P51" s="39"/>
      <c r="Q51" s="39"/>
      <c r="R51" s="39"/>
      <c r="S51" s="39"/>
      <c r="T51" s="39"/>
      <c r="U51" s="39" t="s">
        <v>225</v>
      </c>
      <c r="V51" s="39"/>
      <c r="W51" s="39"/>
      <c r="X51" s="43"/>
    </row>
    <row r="52" spans="1:24" s="44" customFormat="1" ht="24" customHeight="1" x14ac:dyDescent="0.3">
      <c r="A52" s="46" t="s">
        <v>56</v>
      </c>
      <c r="B52" s="49"/>
      <c r="C52" s="50" t="s">
        <v>88</v>
      </c>
      <c r="D52" s="49">
        <v>2007</v>
      </c>
      <c r="E52" s="86">
        <v>0</v>
      </c>
      <c r="F52" s="49"/>
      <c r="G52" s="49"/>
      <c r="H52" s="4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 t="s">
        <v>224</v>
      </c>
      <c r="T52" s="39" t="s">
        <v>198</v>
      </c>
      <c r="U52" s="39" t="s">
        <v>224</v>
      </c>
      <c r="V52" s="39"/>
      <c r="W52" s="39"/>
      <c r="X52" s="43"/>
    </row>
    <row r="53" spans="1:24" s="44" customFormat="1" ht="24" customHeight="1" x14ac:dyDescent="0.3">
      <c r="A53" s="46" t="s">
        <v>47</v>
      </c>
      <c r="B53" s="49"/>
      <c r="C53" s="50" t="s">
        <v>65</v>
      </c>
      <c r="D53" s="49">
        <v>2006</v>
      </c>
      <c r="E53" s="86">
        <v>0</v>
      </c>
      <c r="F53" s="49"/>
      <c r="G53" s="49"/>
      <c r="H53" s="49"/>
      <c r="I53" s="39"/>
      <c r="J53" s="39" t="s">
        <v>223</v>
      </c>
      <c r="K53" s="39">
        <v>37</v>
      </c>
      <c r="L53" s="39"/>
      <c r="M53" s="39"/>
      <c r="N53" s="39"/>
      <c r="O53" s="39" t="s">
        <v>216</v>
      </c>
      <c r="P53" s="39"/>
      <c r="Q53" s="39"/>
      <c r="R53" s="39"/>
      <c r="S53" s="39"/>
      <c r="T53" s="39"/>
      <c r="U53" s="39"/>
      <c r="V53" s="39"/>
      <c r="W53" s="39"/>
      <c r="X53" s="43"/>
    </row>
    <row r="54" spans="1:24" s="44" customFormat="1" ht="24" customHeight="1" x14ac:dyDescent="0.3">
      <c r="A54" s="46" t="s">
        <v>51</v>
      </c>
      <c r="B54" s="47"/>
      <c r="C54" s="50" t="s">
        <v>28</v>
      </c>
      <c r="D54" s="49">
        <v>2007</v>
      </c>
      <c r="E54" s="86">
        <v>0</v>
      </c>
      <c r="F54" s="49"/>
      <c r="G54" s="49"/>
      <c r="H54" s="4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 t="s">
        <v>144</v>
      </c>
      <c r="V54" s="39"/>
      <c r="W54" s="39"/>
      <c r="X54" s="43"/>
    </row>
    <row r="55" spans="1:24" ht="24" customHeight="1" x14ac:dyDescent="0.3">
      <c r="A55" s="46" t="s">
        <v>51</v>
      </c>
      <c r="B55" s="49"/>
      <c r="C55" s="50" t="s">
        <v>70</v>
      </c>
      <c r="D55" s="49">
        <v>2006</v>
      </c>
      <c r="E55" s="86">
        <v>0</v>
      </c>
      <c r="F55" s="49"/>
      <c r="G55" s="49"/>
      <c r="H55" s="49"/>
      <c r="I55" s="39" t="s">
        <v>166</v>
      </c>
      <c r="J55" s="39"/>
      <c r="K55" s="39" t="s">
        <v>126</v>
      </c>
      <c r="L55" s="39"/>
      <c r="M55" s="39"/>
      <c r="N55" s="39"/>
      <c r="O55" s="39"/>
      <c r="P55" s="39"/>
      <c r="Q55" s="39"/>
      <c r="R55" s="39"/>
      <c r="S55" s="39" t="s">
        <v>189</v>
      </c>
      <c r="T55" s="39"/>
      <c r="U55" s="39" t="s">
        <v>167</v>
      </c>
      <c r="V55" s="39"/>
      <c r="W55" s="39"/>
      <c r="X55" s="27"/>
    </row>
    <row r="56" spans="1:24" ht="24" customHeight="1" x14ac:dyDescent="0.3">
      <c r="A56" s="46" t="s">
        <v>45</v>
      </c>
      <c r="B56" s="49"/>
      <c r="C56" s="50" t="s">
        <v>64</v>
      </c>
      <c r="D56" s="49">
        <v>2007</v>
      </c>
      <c r="E56" s="86">
        <v>0</v>
      </c>
      <c r="F56" s="49"/>
      <c r="G56" s="49"/>
      <c r="H56" s="49"/>
      <c r="I56" s="39" t="s">
        <v>124</v>
      </c>
      <c r="J56" s="39"/>
      <c r="K56" s="39"/>
      <c r="L56" s="39"/>
      <c r="M56" s="39" t="s">
        <v>172</v>
      </c>
      <c r="N56" s="39" t="s">
        <v>217</v>
      </c>
      <c r="O56" s="39"/>
      <c r="P56" s="39"/>
      <c r="Q56" s="39"/>
      <c r="R56" s="39"/>
      <c r="S56" s="39" t="s">
        <v>183</v>
      </c>
      <c r="T56" s="39" t="s">
        <v>166</v>
      </c>
      <c r="U56" s="39" t="s">
        <v>216</v>
      </c>
      <c r="V56" s="39"/>
      <c r="W56" s="39"/>
      <c r="X56" s="27"/>
    </row>
    <row r="57" spans="1:24" ht="24" customHeight="1" x14ac:dyDescent="0.3">
      <c r="A57" s="46" t="s">
        <v>48</v>
      </c>
      <c r="B57" s="49"/>
      <c r="C57" s="50" t="s">
        <v>32</v>
      </c>
      <c r="D57" s="49">
        <v>2007</v>
      </c>
      <c r="E57" s="86">
        <v>0</v>
      </c>
      <c r="F57" s="49"/>
      <c r="G57" s="49"/>
      <c r="H57" s="4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 t="s">
        <v>125</v>
      </c>
      <c r="T57" s="39" t="s">
        <v>143</v>
      </c>
      <c r="U57" s="39" t="s">
        <v>143</v>
      </c>
      <c r="V57" s="39"/>
      <c r="W57" s="39"/>
      <c r="X57" s="27"/>
    </row>
    <row r="58" spans="1:24" ht="24" customHeight="1" x14ac:dyDescent="0.3">
      <c r="A58" s="46" t="s">
        <v>56</v>
      </c>
      <c r="B58" s="49"/>
      <c r="C58" s="50" t="s">
        <v>20</v>
      </c>
      <c r="D58" s="49">
        <v>2006</v>
      </c>
      <c r="E58" s="86">
        <v>0</v>
      </c>
      <c r="F58" s="49"/>
      <c r="G58" s="49"/>
      <c r="H58" s="49"/>
      <c r="I58" s="39"/>
      <c r="J58" s="39"/>
      <c r="K58" s="39"/>
      <c r="L58" s="39" t="s">
        <v>124</v>
      </c>
      <c r="M58" s="39" t="s">
        <v>222</v>
      </c>
      <c r="N58" s="39"/>
      <c r="O58" s="39"/>
      <c r="P58" s="39"/>
      <c r="Q58" s="39"/>
      <c r="R58" s="39"/>
      <c r="S58" s="39" t="s">
        <v>218</v>
      </c>
      <c r="T58" s="39"/>
      <c r="U58" s="39" t="s">
        <v>183</v>
      </c>
      <c r="V58" s="39"/>
      <c r="W58" s="39"/>
      <c r="X58" s="27"/>
    </row>
    <row r="59" spans="1:24" ht="24" customHeight="1" x14ac:dyDescent="0.3">
      <c r="A59" s="46" t="s">
        <v>76</v>
      </c>
      <c r="B59" s="49"/>
      <c r="C59" s="50" t="s">
        <v>13</v>
      </c>
      <c r="D59" s="49">
        <v>2006</v>
      </c>
      <c r="E59" s="86">
        <v>0</v>
      </c>
      <c r="F59" s="49"/>
      <c r="G59" s="49"/>
      <c r="H59" s="49"/>
      <c r="I59" s="39"/>
      <c r="J59" s="39"/>
      <c r="K59" s="39" t="s">
        <v>198</v>
      </c>
      <c r="L59" s="39" t="s">
        <v>192</v>
      </c>
      <c r="M59" s="39" t="s">
        <v>223</v>
      </c>
      <c r="N59" s="39" t="s">
        <v>183</v>
      </c>
      <c r="O59" s="39" t="s">
        <v>166</v>
      </c>
      <c r="P59" s="39"/>
      <c r="Q59" s="39"/>
      <c r="R59" s="39"/>
      <c r="S59" s="39" t="s">
        <v>214</v>
      </c>
      <c r="T59" s="39"/>
      <c r="U59" s="39" t="s">
        <v>178</v>
      </c>
      <c r="V59" s="39"/>
      <c r="W59" s="39"/>
      <c r="X59" s="27"/>
    </row>
    <row r="60" spans="1:24" ht="24" customHeight="1" x14ac:dyDescent="0.3">
      <c r="A60" s="46"/>
      <c r="B60" s="47"/>
      <c r="C60" s="39"/>
      <c r="D60" s="47"/>
      <c r="E60" s="47"/>
      <c r="F60" s="47"/>
      <c r="G60" s="47"/>
      <c r="H60" s="47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27"/>
    </row>
    <row r="61" spans="1:24" x14ac:dyDescent="0.3">
      <c r="A61" s="46"/>
      <c r="B61" s="178"/>
      <c r="C61" s="39"/>
      <c r="D61" s="178"/>
      <c r="E61" s="178"/>
      <c r="F61" s="178"/>
      <c r="G61" s="178"/>
      <c r="H61" s="178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</row>
    <row r="62" spans="1:24" x14ac:dyDescent="0.3">
      <c r="A62" s="46"/>
      <c r="B62" s="178"/>
      <c r="C62" s="39"/>
      <c r="D62" s="178"/>
      <c r="E62" s="178"/>
      <c r="F62" s="178"/>
      <c r="G62" s="178"/>
      <c r="H62" s="178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</row>
    <row r="63" spans="1:24" x14ac:dyDescent="0.3">
      <c r="A63" s="46"/>
      <c r="B63" s="178"/>
      <c r="C63" s="39"/>
      <c r="D63" s="178"/>
      <c r="E63" s="178"/>
      <c r="F63" s="178"/>
      <c r="G63" s="178"/>
      <c r="H63" s="178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</row>
    <row r="64" spans="1:24" x14ac:dyDescent="0.3">
      <c r="A64" s="46"/>
      <c r="B64" s="178"/>
      <c r="C64" s="39"/>
      <c r="D64" s="178"/>
      <c r="E64" s="178"/>
      <c r="F64" s="178"/>
      <c r="G64" s="178"/>
      <c r="H64" s="178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</row>
    <row r="65" spans="1:22" x14ac:dyDescent="0.3">
      <c r="A65" s="46"/>
      <c r="B65" s="178"/>
      <c r="C65" s="39"/>
      <c r="D65" s="178"/>
      <c r="E65" s="178"/>
      <c r="F65" s="178"/>
      <c r="G65" s="178"/>
      <c r="H65" s="178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</row>
    <row r="66" spans="1:22" x14ac:dyDescent="0.3">
      <c r="A66" s="46"/>
      <c r="B66" s="178"/>
      <c r="C66" s="39"/>
      <c r="D66" s="178"/>
      <c r="E66" s="178"/>
      <c r="F66" s="178"/>
      <c r="G66" s="178"/>
      <c r="H66" s="178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</row>
    <row r="67" spans="1:22" x14ac:dyDescent="0.3">
      <c r="A67" s="46"/>
      <c r="B67" s="178"/>
      <c r="C67" s="39"/>
      <c r="D67" s="178"/>
      <c r="E67" s="178"/>
      <c r="F67" s="178"/>
      <c r="G67" s="178"/>
      <c r="H67" s="178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</row>
    <row r="68" spans="1:22" x14ac:dyDescent="0.3">
      <c r="A68" s="46"/>
      <c r="B68" s="178"/>
      <c r="C68" s="39"/>
      <c r="D68" s="178"/>
      <c r="E68" s="178"/>
      <c r="F68" s="178"/>
      <c r="G68" s="178"/>
      <c r="H68" s="178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</row>
    <row r="69" spans="1:22" x14ac:dyDescent="0.3">
      <c r="A69" s="46"/>
      <c r="B69" s="178"/>
      <c r="C69" s="39"/>
      <c r="D69" s="178"/>
      <c r="E69" s="178"/>
      <c r="F69" s="178"/>
      <c r="G69" s="178"/>
      <c r="H69" s="178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</row>
    <row r="70" spans="1:22" x14ac:dyDescent="0.3">
      <c r="A70" s="46"/>
      <c r="B70" s="178"/>
      <c r="C70" s="39"/>
      <c r="D70" s="178"/>
      <c r="E70" s="178"/>
      <c r="F70" s="178"/>
      <c r="G70" s="178"/>
      <c r="H70" s="178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</row>
    <row r="71" spans="1:22" x14ac:dyDescent="0.3">
      <c r="A71" s="46"/>
      <c r="B71" s="178"/>
      <c r="C71" s="39"/>
      <c r="D71" s="178"/>
      <c r="E71" s="178"/>
      <c r="F71" s="178"/>
      <c r="G71" s="178"/>
      <c r="H71" s="178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</row>
    <row r="72" spans="1:22" x14ac:dyDescent="0.3">
      <c r="A72" s="46"/>
      <c r="B72" s="178"/>
      <c r="C72" s="39"/>
      <c r="D72" s="178"/>
      <c r="E72" s="178"/>
      <c r="F72" s="178"/>
      <c r="G72" s="178"/>
      <c r="H72" s="178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</row>
    <row r="73" spans="1:22" x14ac:dyDescent="0.3">
      <c r="A73" s="46"/>
      <c r="B73" s="178"/>
      <c r="C73" s="39"/>
      <c r="D73" s="178"/>
      <c r="E73" s="178"/>
      <c r="F73" s="178"/>
      <c r="G73" s="178"/>
      <c r="H73" s="178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</row>
    <row r="74" spans="1:22" x14ac:dyDescent="0.3">
      <c r="A74" s="46"/>
      <c r="B74" s="178"/>
      <c r="C74" s="39"/>
      <c r="D74" s="178"/>
      <c r="E74" s="178"/>
      <c r="F74" s="178"/>
      <c r="G74" s="178"/>
      <c r="H74" s="178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</row>
    <row r="75" spans="1:22" x14ac:dyDescent="0.3">
      <c r="A75" s="46"/>
      <c r="B75" s="178"/>
      <c r="C75" s="39"/>
      <c r="D75" s="178"/>
      <c r="E75" s="178"/>
      <c r="F75" s="178"/>
      <c r="G75" s="178"/>
      <c r="H75" s="178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</row>
    <row r="76" spans="1:22" x14ac:dyDescent="0.3">
      <c r="A76" s="46"/>
      <c r="B76" s="178"/>
      <c r="C76" s="39"/>
      <c r="D76" s="178"/>
      <c r="E76" s="178"/>
      <c r="F76" s="178"/>
      <c r="G76" s="178"/>
      <c r="H76" s="178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</row>
    <row r="77" spans="1:22" x14ac:dyDescent="0.3">
      <c r="A77" s="46"/>
      <c r="B77" s="178"/>
      <c r="C77" s="39"/>
      <c r="D77" s="178"/>
      <c r="E77" s="178"/>
      <c r="F77" s="178"/>
      <c r="G77" s="178"/>
      <c r="H77" s="178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</row>
    <row r="78" spans="1:22" x14ac:dyDescent="0.3">
      <c r="A78" s="46"/>
      <c r="B78" s="178"/>
      <c r="C78" s="39"/>
      <c r="D78" s="178"/>
      <c r="E78" s="178"/>
      <c r="F78" s="178"/>
      <c r="G78" s="178"/>
      <c r="H78" s="178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</row>
    <row r="79" spans="1:22" x14ac:dyDescent="0.3">
      <c r="A79" s="46"/>
      <c r="B79" s="178"/>
      <c r="C79" s="39"/>
      <c r="D79" s="178"/>
      <c r="E79" s="178"/>
      <c r="F79" s="178"/>
      <c r="G79" s="178"/>
      <c r="H79" s="178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</row>
    <row r="80" spans="1:22" x14ac:dyDescent="0.3">
      <c r="A80" s="46"/>
      <c r="B80" s="178"/>
      <c r="C80" s="39"/>
      <c r="D80" s="178"/>
      <c r="E80" s="178"/>
      <c r="F80" s="178"/>
      <c r="G80" s="178"/>
      <c r="H80" s="178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</row>
    <row r="81" spans="1:22" x14ac:dyDescent="0.3">
      <c r="A81" s="46"/>
      <c r="B81" s="178"/>
      <c r="C81" s="39"/>
      <c r="D81" s="178"/>
      <c r="E81" s="178"/>
      <c r="F81" s="178"/>
      <c r="G81" s="178"/>
      <c r="H81" s="178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</row>
    <row r="82" spans="1:22" x14ac:dyDescent="0.3">
      <c r="A82" s="46"/>
      <c r="B82" s="178"/>
      <c r="C82" s="39"/>
      <c r="D82" s="178"/>
      <c r="E82" s="178"/>
      <c r="F82" s="178"/>
      <c r="G82" s="178"/>
      <c r="H82" s="178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</row>
    <row r="83" spans="1:22" x14ac:dyDescent="0.3">
      <c r="A83" s="46"/>
      <c r="B83" s="178"/>
      <c r="C83" s="39"/>
      <c r="D83" s="178"/>
      <c r="E83" s="178"/>
      <c r="F83" s="178"/>
      <c r="G83" s="178"/>
      <c r="H83" s="178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</row>
    <row r="84" spans="1:22" x14ac:dyDescent="0.3">
      <c r="A84" s="46"/>
      <c r="B84" s="178"/>
      <c r="C84" s="39"/>
      <c r="D84" s="178"/>
      <c r="E84" s="178"/>
      <c r="F84" s="178"/>
      <c r="G84" s="178"/>
      <c r="H84" s="178"/>
      <c r="I84" s="39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</row>
    <row r="85" spans="1:22" x14ac:dyDescent="0.3">
      <c r="A85" s="46"/>
      <c r="B85" s="178"/>
      <c r="C85" s="39"/>
      <c r="D85" s="178"/>
      <c r="E85" s="178"/>
      <c r="F85" s="178"/>
      <c r="G85" s="178"/>
      <c r="H85" s="178"/>
      <c r="I85" s="39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</row>
    <row r="86" spans="1:22" x14ac:dyDescent="0.3">
      <c r="A86" s="46"/>
      <c r="B86" s="178"/>
      <c r="C86" s="39"/>
      <c r="D86" s="178"/>
      <c r="E86" s="178"/>
      <c r="F86" s="178"/>
      <c r="G86" s="178"/>
      <c r="H86" s="178"/>
      <c r="I86" s="39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</row>
    <row r="87" spans="1:22" x14ac:dyDescent="0.3">
      <c r="A87" s="46"/>
      <c r="B87" s="178"/>
      <c r="C87" s="39"/>
      <c r="D87" s="178"/>
      <c r="E87" s="178"/>
      <c r="F87" s="178"/>
      <c r="G87" s="178"/>
      <c r="H87" s="178"/>
      <c r="I87" s="39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</row>
    <row r="88" spans="1:22" x14ac:dyDescent="0.3">
      <c r="A88" s="46"/>
      <c r="B88" s="178"/>
      <c r="C88" s="39"/>
      <c r="D88" s="178"/>
      <c r="E88" s="178"/>
      <c r="F88" s="178"/>
      <c r="G88" s="178"/>
      <c r="H88" s="178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</row>
    <row r="89" spans="1:22" x14ac:dyDescent="0.3">
      <c r="A89" s="46"/>
      <c r="B89" s="178"/>
      <c r="C89" s="39"/>
      <c r="D89" s="178"/>
      <c r="E89" s="178"/>
      <c r="F89" s="178"/>
      <c r="G89" s="178"/>
      <c r="H89" s="178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</row>
    <row r="90" spans="1:22" x14ac:dyDescent="0.3">
      <c r="A90" s="46"/>
      <c r="B90" s="178"/>
      <c r="C90" s="39"/>
      <c r="D90" s="178"/>
      <c r="E90" s="178"/>
      <c r="F90" s="178"/>
      <c r="G90" s="178"/>
      <c r="H90" s="178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</row>
    <row r="91" spans="1:22" x14ac:dyDescent="0.3">
      <c r="A91" s="46"/>
      <c r="B91" s="178"/>
      <c r="C91" s="39"/>
      <c r="D91" s="178"/>
      <c r="E91" s="178"/>
      <c r="F91" s="178"/>
      <c r="G91" s="178"/>
      <c r="H91" s="178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</row>
    <row r="92" spans="1:22" x14ac:dyDescent="0.3">
      <c r="A92" s="46"/>
      <c r="B92" s="178"/>
      <c r="C92" s="39"/>
      <c r="D92" s="178"/>
      <c r="E92" s="178"/>
      <c r="F92" s="178"/>
      <c r="G92" s="178"/>
      <c r="H92" s="178"/>
      <c r="I92" s="39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</row>
    <row r="93" spans="1:22" x14ac:dyDescent="0.3">
      <c r="A93" s="46"/>
      <c r="B93" s="178"/>
      <c r="C93" s="39"/>
      <c r="D93" s="178"/>
      <c r="E93" s="178"/>
      <c r="F93" s="178"/>
      <c r="G93" s="178"/>
      <c r="H93" s="178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</row>
    <row r="94" spans="1:22" x14ac:dyDescent="0.3">
      <c r="A94" s="46"/>
      <c r="B94" s="178"/>
      <c r="C94" s="39"/>
      <c r="D94" s="178"/>
      <c r="E94" s="230"/>
      <c r="F94" s="231"/>
      <c r="G94" s="232"/>
      <c r="H94" s="233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</row>
    <row r="95" spans="1:22" x14ac:dyDescent="0.3">
      <c r="A95" s="46"/>
      <c r="B95" s="178"/>
      <c r="C95" s="39"/>
      <c r="D95" s="178"/>
      <c r="E95" s="230"/>
      <c r="F95" s="231"/>
      <c r="G95" s="232"/>
      <c r="H95" s="233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</row>
    <row r="96" spans="1:22" x14ac:dyDescent="0.3">
      <c r="A96" s="46"/>
      <c r="B96" s="178"/>
      <c r="C96" s="39"/>
      <c r="D96" s="178"/>
      <c r="E96" s="230"/>
      <c r="F96" s="231"/>
      <c r="G96" s="232"/>
      <c r="H96" s="233"/>
      <c r="I96" s="39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</row>
    <row r="97" spans="1:22" x14ac:dyDescent="0.3">
      <c r="A97" s="46"/>
      <c r="B97" s="178"/>
      <c r="C97" s="39"/>
      <c r="D97" s="178"/>
      <c r="E97" s="230"/>
      <c r="F97" s="231"/>
      <c r="G97" s="232"/>
      <c r="H97" s="233"/>
      <c r="I97" s="39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</row>
    <row r="98" spans="1:22" x14ac:dyDescent="0.3">
      <c r="A98" s="46"/>
      <c r="B98" s="178"/>
      <c r="C98" s="39"/>
      <c r="D98" s="178"/>
      <c r="E98" s="230"/>
      <c r="F98" s="231"/>
      <c r="G98" s="232"/>
      <c r="H98" s="233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</row>
    <row r="99" spans="1:22" x14ac:dyDescent="0.3">
      <c r="A99" s="46"/>
      <c r="B99" s="178"/>
      <c r="C99" s="39"/>
      <c r="D99" s="178"/>
      <c r="E99" s="230"/>
      <c r="F99" s="231"/>
      <c r="G99" s="232"/>
      <c r="H99" s="233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</row>
    <row r="100" spans="1:22" x14ac:dyDescent="0.3">
      <c r="A100" s="46"/>
      <c r="B100" s="178"/>
      <c r="C100" s="39"/>
      <c r="D100" s="178"/>
      <c r="E100" s="230"/>
      <c r="F100" s="231"/>
      <c r="G100" s="232"/>
      <c r="H100" s="233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</row>
    <row r="101" spans="1:22" x14ac:dyDescent="0.3">
      <c r="A101" s="46"/>
      <c r="B101" s="178"/>
      <c r="C101" s="39"/>
      <c r="D101" s="178"/>
      <c r="E101" s="230"/>
      <c r="F101" s="231"/>
      <c r="G101" s="232"/>
      <c r="H101" s="233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</row>
    <row r="102" spans="1:22" x14ac:dyDescent="0.3">
      <c r="A102" s="46"/>
      <c r="B102" s="178"/>
      <c r="C102" s="39"/>
      <c r="D102" s="178"/>
      <c r="E102" s="230"/>
      <c r="F102" s="231"/>
      <c r="G102" s="232"/>
      <c r="H102" s="233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</row>
    <row r="103" spans="1:22" x14ac:dyDescent="0.3">
      <c r="A103" s="46"/>
      <c r="B103" s="178"/>
      <c r="C103" s="39"/>
      <c r="D103" s="178"/>
      <c r="E103" s="230"/>
      <c r="F103" s="231"/>
      <c r="G103" s="232"/>
      <c r="H103" s="233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</row>
    <row r="104" spans="1:22" x14ac:dyDescent="0.3">
      <c r="A104" s="46"/>
      <c r="B104" s="178"/>
      <c r="C104" s="39"/>
      <c r="D104" s="178"/>
      <c r="E104" s="230"/>
      <c r="F104" s="231"/>
      <c r="G104" s="232"/>
      <c r="H104" s="233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</row>
    <row r="105" spans="1:22" x14ac:dyDescent="0.3">
      <c r="A105" s="46"/>
      <c r="B105" s="178"/>
      <c r="C105" s="39"/>
      <c r="D105" s="178"/>
      <c r="E105" s="230"/>
      <c r="F105" s="231"/>
      <c r="G105" s="232"/>
      <c r="H105" s="233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</row>
    <row r="106" spans="1:22" x14ac:dyDescent="0.3">
      <c r="A106" s="46"/>
      <c r="B106" s="178"/>
      <c r="C106" s="39"/>
      <c r="D106" s="178"/>
      <c r="E106" s="230"/>
      <c r="F106" s="231"/>
      <c r="G106" s="232"/>
      <c r="H106" s="233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</row>
    <row r="107" spans="1:22" x14ac:dyDescent="0.3">
      <c r="A107" s="46"/>
      <c r="B107" s="178"/>
      <c r="C107" s="39"/>
      <c r="D107" s="178"/>
      <c r="E107" s="230"/>
      <c r="F107" s="231"/>
      <c r="G107" s="232"/>
      <c r="H107" s="233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</row>
    <row r="108" spans="1:22" x14ac:dyDescent="0.3">
      <c r="A108" s="46"/>
      <c r="B108" s="178"/>
      <c r="C108" s="39"/>
      <c r="D108" s="178"/>
      <c r="E108" s="230"/>
      <c r="F108" s="231"/>
      <c r="G108" s="232"/>
      <c r="H108" s="233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</row>
    <row r="109" spans="1:22" x14ac:dyDescent="0.3">
      <c r="A109" s="46"/>
      <c r="B109" s="178"/>
      <c r="C109" s="39"/>
      <c r="D109" s="178"/>
      <c r="E109" s="230"/>
      <c r="F109" s="231"/>
      <c r="G109" s="232"/>
      <c r="H109" s="233"/>
      <c r="I109" s="39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</row>
    <row r="110" spans="1:22" x14ac:dyDescent="0.3">
      <c r="A110" s="46"/>
      <c r="B110" s="178"/>
      <c r="C110" s="39"/>
      <c r="D110" s="178"/>
      <c r="E110" s="230"/>
      <c r="F110" s="231"/>
      <c r="G110" s="232"/>
      <c r="H110" s="233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</row>
    <row r="111" spans="1:22" x14ac:dyDescent="0.3">
      <c r="A111" s="46"/>
      <c r="B111" s="178"/>
      <c r="C111" s="39"/>
      <c r="D111" s="178"/>
      <c r="E111" s="230"/>
      <c r="F111" s="231"/>
      <c r="G111" s="232"/>
      <c r="H111" s="233"/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</row>
    <row r="112" spans="1:22" x14ac:dyDescent="0.3">
      <c r="A112" s="46"/>
      <c r="B112" s="178"/>
      <c r="C112" s="39"/>
      <c r="D112" s="178"/>
      <c r="E112" s="230"/>
      <c r="F112" s="231"/>
      <c r="G112" s="232"/>
      <c r="H112" s="233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</row>
    <row r="113" spans="1:22" x14ac:dyDescent="0.3">
      <c r="A113" s="46"/>
      <c r="B113" s="178"/>
      <c r="C113" s="39"/>
      <c r="D113" s="178"/>
      <c r="E113" s="230"/>
      <c r="F113" s="231"/>
      <c r="G113" s="232"/>
      <c r="H113" s="233"/>
      <c r="I113" s="39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</row>
    <row r="114" spans="1:22" x14ac:dyDescent="0.3">
      <c r="A114" s="46"/>
      <c r="B114" s="178"/>
      <c r="C114" s="39"/>
      <c r="D114" s="178"/>
      <c r="E114" s="230"/>
      <c r="F114" s="231"/>
      <c r="G114" s="232"/>
      <c r="H114" s="233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</row>
    <row r="115" spans="1:22" x14ac:dyDescent="0.3">
      <c r="A115" s="46"/>
      <c r="B115" s="178"/>
      <c r="C115" s="39"/>
      <c r="D115" s="178"/>
      <c r="E115" s="230"/>
      <c r="F115" s="231"/>
      <c r="G115" s="232"/>
      <c r="H115" s="233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</row>
    <row r="116" spans="1:22" x14ac:dyDescent="0.3">
      <c r="A116" s="46"/>
      <c r="B116" s="178"/>
      <c r="C116" s="39"/>
      <c r="D116" s="178"/>
      <c r="E116" s="230"/>
      <c r="F116" s="231"/>
      <c r="G116" s="232"/>
      <c r="H116" s="233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</row>
    <row r="117" spans="1:22" x14ac:dyDescent="0.3">
      <c r="A117" s="46"/>
      <c r="B117" s="178"/>
      <c r="C117" s="39"/>
      <c r="D117" s="178"/>
      <c r="E117" s="230"/>
      <c r="F117" s="231"/>
      <c r="G117" s="232"/>
      <c r="H117" s="233"/>
      <c r="I117" s="39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</row>
    <row r="118" spans="1:22" x14ac:dyDescent="0.3">
      <c r="A118" s="46"/>
      <c r="B118" s="178"/>
      <c r="C118" s="39"/>
      <c r="D118" s="178"/>
      <c r="E118" s="230"/>
      <c r="F118" s="231"/>
      <c r="G118" s="232"/>
      <c r="H118" s="233"/>
      <c r="I118" s="39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</row>
    <row r="119" spans="1:22" x14ac:dyDescent="0.3">
      <c r="A119" s="46"/>
      <c r="B119" s="178"/>
      <c r="C119" s="39"/>
      <c r="D119" s="178"/>
      <c r="E119" s="230"/>
      <c r="F119" s="231"/>
      <c r="G119" s="232"/>
      <c r="H119" s="233"/>
      <c r="I119" s="39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</row>
    <row r="120" spans="1:22" x14ac:dyDescent="0.3">
      <c r="A120" s="46"/>
      <c r="B120" s="178"/>
      <c r="C120" s="39"/>
      <c r="D120" s="178"/>
      <c r="E120" s="230"/>
      <c r="F120" s="231"/>
      <c r="G120" s="232"/>
      <c r="H120" s="233"/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</row>
    <row r="121" spans="1:22" x14ac:dyDescent="0.3">
      <c r="A121" s="46"/>
      <c r="B121" s="178"/>
      <c r="C121" s="39"/>
      <c r="D121" s="178"/>
      <c r="E121" s="230"/>
      <c r="F121" s="231"/>
      <c r="G121" s="232"/>
      <c r="H121" s="233"/>
      <c r="I121" s="39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</row>
    <row r="122" spans="1:22" x14ac:dyDescent="0.3">
      <c r="A122" s="46"/>
      <c r="B122" s="178"/>
      <c r="C122" s="39"/>
      <c r="D122" s="178"/>
      <c r="E122" s="230"/>
      <c r="F122" s="231"/>
      <c r="G122" s="232"/>
      <c r="H122" s="233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</row>
    <row r="123" spans="1:22" x14ac:dyDescent="0.3">
      <c r="A123" s="46"/>
      <c r="B123" s="178"/>
      <c r="C123" s="39"/>
      <c r="D123" s="178"/>
      <c r="E123" s="230"/>
      <c r="F123" s="231"/>
      <c r="G123" s="232"/>
      <c r="H123" s="233"/>
      <c r="I123" s="39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</row>
    <row r="124" spans="1:22" x14ac:dyDescent="0.3">
      <c r="A124" s="46"/>
      <c r="B124" s="178"/>
      <c r="C124" s="39"/>
      <c r="D124" s="178"/>
      <c r="E124" s="230"/>
      <c r="F124" s="231"/>
      <c r="G124" s="232"/>
      <c r="H124" s="233"/>
      <c r="I124" s="39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</row>
    <row r="125" spans="1:22" x14ac:dyDescent="0.3">
      <c r="A125" s="46"/>
      <c r="B125" s="178"/>
      <c r="C125" s="39"/>
      <c r="D125" s="178"/>
      <c r="E125" s="230"/>
      <c r="F125" s="231"/>
      <c r="G125" s="232"/>
      <c r="H125" s="233"/>
      <c r="I125" s="39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</row>
    <row r="126" spans="1:22" x14ac:dyDescent="0.3">
      <c r="A126" s="46"/>
      <c r="B126" s="178"/>
      <c r="C126" s="39"/>
      <c r="D126" s="178"/>
      <c r="E126" s="230"/>
      <c r="F126" s="231"/>
      <c r="G126" s="232"/>
      <c r="H126" s="233"/>
      <c r="I126" s="39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</row>
    <row r="127" spans="1:22" x14ac:dyDescent="0.3">
      <c r="A127" s="46"/>
      <c r="B127" s="178"/>
      <c r="C127" s="39"/>
      <c r="D127" s="178"/>
      <c r="E127" s="230"/>
      <c r="F127" s="231"/>
      <c r="G127" s="232"/>
      <c r="H127" s="233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</row>
    <row r="128" spans="1:22" x14ac:dyDescent="0.3">
      <c r="A128" s="46"/>
      <c r="B128" s="178"/>
      <c r="C128" s="39"/>
      <c r="D128" s="178"/>
      <c r="E128" s="230"/>
      <c r="F128" s="231"/>
      <c r="G128" s="232"/>
      <c r="H128" s="233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</row>
    <row r="129" spans="1:22" x14ac:dyDescent="0.3">
      <c r="A129" s="46"/>
      <c r="B129" s="178"/>
      <c r="C129" s="39"/>
      <c r="D129" s="178"/>
      <c r="E129" s="230"/>
      <c r="F129" s="231"/>
      <c r="G129" s="232"/>
      <c r="H129" s="233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</row>
    <row r="130" spans="1:22" x14ac:dyDescent="0.3">
      <c r="A130" s="46"/>
      <c r="B130" s="178"/>
      <c r="C130" s="39"/>
      <c r="D130" s="178"/>
      <c r="E130" s="230"/>
      <c r="F130" s="231"/>
      <c r="G130" s="232"/>
      <c r="H130" s="233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</row>
    <row r="131" spans="1:22" x14ac:dyDescent="0.3">
      <c r="A131" s="46"/>
      <c r="B131" s="178"/>
      <c r="C131" s="39"/>
      <c r="D131" s="178"/>
      <c r="E131" s="230"/>
      <c r="F131" s="231"/>
      <c r="G131" s="232"/>
      <c r="H131" s="233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</row>
    <row r="132" spans="1:22" x14ac:dyDescent="0.3">
      <c r="A132" s="46"/>
      <c r="B132" s="178"/>
      <c r="C132" s="39"/>
      <c r="D132" s="178"/>
      <c r="E132" s="230"/>
      <c r="F132" s="231"/>
      <c r="G132" s="232"/>
      <c r="H132" s="233"/>
      <c r="I132" s="39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</row>
    <row r="133" spans="1:22" x14ac:dyDescent="0.3">
      <c r="A133" s="46"/>
      <c r="B133" s="178"/>
      <c r="C133" s="39"/>
      <c r="D133" s="178"/>
      <c r="E133" s="230"/>
      <c r="F133" s="231"/>
      <c r="G133" s="232"/>
      <c r="H133" s="233"/>
      <c r="I133" s="39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</row>
    <row r="134" spans="1:22" x14ac:dyDescent="0.3">
      <c r="A134" s="46"/>
      <c r="B134" s="178"/>
      <c r="C134" s="39"/>
      <c r="D134" s="178"/>
      <c r="E134" s="230"/>
      <c r="F134" s="231"/>
      <c r="G134" s="232"/>
      <c r="H134" s="233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</row>
    <row r="135" spans="1:22" x14ac:dyDescent="0.3">
      <c r="A135" s="46"/>
      <c r="B135" s="178"/>
      <c r="C135" s="39"/>
      <c r="D135" s="178"/>
      <c r="E135" s="230"/>
      <c r="F135" s="231"/>
      <c r="G135" s="232"/>
      <c r="H135" s="233"/>
      <c r="I135" s="39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</row>
    <row r="136" spans="1:22" x14ac:dyDescent="0.3">
      <c r="A136" s="46"/>
      <c r="B136" s="178"/>
      <c r="C136" s="39"/>
      <c r="D136" s="178"/>
      <c r="E136" s="230"/>
      <c r="F136" s="231"/>
      <c r="G136" s="232"/>
      <c r="H136" s="233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</row>
    <row r="137" spans="1:22" x14ac:dyDescent="0.3">
      <c r="A137" s="46"/>
      <c r="B137" s="178"/>
      <c r="C137" s="39"/>
      <c r="D137" s="178"/>
      <c r="E137" s="230"/>
      <c r="F137" s="231"/>
      <c r="G137" s="232"/>
      <c r="H137" s="233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</row>
    <row r="138" spans="1:22" x14ac:dyDescent="0.3">
      <c r="A138" s="46"/>
      <c r="B138" s="178"/>
      <c r="C138" s="39"/>
      <c r="D138" s="178"/>
      <c r="E138" s="230"/>
      <c r="F138" s="231"/>
      <c r="G138" s="232"/>
      <c r="H138" s="233"/>
      <c r="I138" s="39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</row>
    <row r="139" spans="1:22" x14ac:dyDescent="0.3">
      <c r="A139" s="46"/>
      <c r="B139" s="178"/>
      <c r="C139" s="39"/>
      <c r="D139" s="178"/>
      <c r="E139" s="230"/>
      <c r="F139" s="231"/>
      <c r="G139" s="232"/>
      <c r="H139" s="233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</row>
    <row r="140" spans="1:22" x14ac:dyDescent="0.3">
      <c r="A140" s="46"/>
      <c r="B140" s="178"/>
      <c r="C140" s="39"/>
      <c r="D140" s="178"/>
      <c r="E140" s="230"/>
      <c r="F140" s="231"/>
      <c r="G140" s="232"/>
      <c r="H140" s="233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</row>
    <row r="141" spans="1:22" x14ac:dyDescent="0.3">
      <c r="A141" s="46"/>
      <c r="B141" s="178"/>
      <c r="C141" s="39"/>
      <c r="D141" s="178"/>
      <c r="E141" s="230"/>
      <c r="F141" s="231"/>
      <c r="G141" s="232"/>
      <c r="H141" s="233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</row>
    <row r="142" spans="1:22" x14ac:dyDescent="0.3">
      <c r="A142" s="46"/>
      <c r="B142" s="178"/>
      <c r="C142" s="39"/>
      <c r="D142" s="178"/>
      <c r="E142" s="230"/>
      <c r="F142" s="231"/>
      <c r="G142" s="232"/>
      <c r="H142" s="233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</row>
    <row r="143" spans="1:22" x14ac:dyDescent="0.3">
      <c r="A143" s="46"/>
      <c r="B143" s="178"/>
      <c r="C143" s="39"/>
      <c r="D143" s="178"/>
      <c r="E143" s="230"/>
      <c r="F143" s="231"/>
      <c r="G143" s="232"/>
      <c r="H143" s="233"/>
      <c r="I143" s="39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</row>
    <row r="144" spans="1:22" x14ac:dyDescent="0.3">
      <c r="A144" s="46"/>
      <c r="B144" s="178"/>
      <c r="C144" s="39"/>
      <c r="D144" s="178"/>
      <c r="E144" s="230"/>
      <c r="F144" s="231"/>
      <c r="G144" s="232"/>
      <c r="H144" s="233"/>
      <c r="I144" s="39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</row>
    <row r="145" spans="1:22" x14ac:dyDescent="0.3">
      <c r="A145" s="46"/>
      <c r="B145" s="178"/>
      <c r="C145" s="39"/>
      <c r="D145" s="178"/>
      <c r="E145" s="230"/>
      <c r="F145" s="231"/>
      <c r="G145" s="232"/>
      <c r="H145" s="233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</row>
    <row r="146" spans="1:22" x14ac:dyDescent="0.3">
      <c r="A146" s="46"/>
      <c r="B146" s="178"/>
      <c r="C146" s="39"/>
      <c r="D146" s="178"/>
      <c r="E146" s="230"/>
      <c r="F146" s="231"/>
      <c r="G146" s="232"/>
      <c r="H146" s="233"/>
      <c r="I146" s="39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</row>
    <row r="147" spans="1:22" x14ac:dyDescent="0.3">
      <c r="A147" s="46"/>
      <c r="B147" s="178"/>
      <c r="C147" s="39"/>
      <c r="D147" s="178"/>
      <c r="E147" s="230"/>
      <c r="F147" s="231"/>
      <c r="G147" s="232"/>
      <c r="H147" s="233"/>
      <c r="I147" s="39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</row>
    <row r="148" spans="1:22" x14ac:dyDescent="0.3">
      <c r="A148" s="46"/>
      <c r="B148" s="178"/>
      <c r="C148" s="39"/>
      <c r="D148" s="178"/>
      <c r="E148" s="230"/>
      <c r="F148" s="231"/>
      <c r="G148" s="232"/>
      <c r="H148" s="233"/>
      <c r="I148" s="39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</row>
    <row r="149" spans="1:22" x14ac:dyDescent="0.3">
      <c r="A149" s="46"/>
      <c r="B149" s="178"/>
      <c r="C149" s="39"/>
      <c r="D149" s="178"/>
      <c r="E149" s="230"/>
      <c r="F149" s="231"/>
      <c r="G149" s="232"/>
      <c r="H149" s="233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</row>
    <row r="150" spans="1:22" x14ac:dyDescent="0.3">
      <c r="A150" s="46"/>
      <c r="B150" s="178"/>
      <c r="C150" s="39"/>
      <c r="D150" s="178"/>
      <c r="E150" s="230"/>
      <c r="F150" s="231"/>
      <c r="G150" s="232"/>
      <c r="H150" s="233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</row>
    <row r="151" spans="1:22" x14ac:dyDescent="0.3">
      <c r="A151" s="46"/>
      <c r="B151" s="178"/>
      <c r="C151" s="39"/>
      <c r="D151" s="178"/>
      <c r="E151" s="230"/>
      <c r="F151" s="231"/>
      <c r="G151" s="232"/>
      <c r="H151" s="233"/>
      <c r="I151" s="39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</row>
    <row r="152" spans="1:22" x14ac:dyDescent="0.3">
      <c r="A152" s="46"/>
      <c r="B152" s="178"/>
      <c r="C152" s="39"/>
      <c r="D152" s="178"/>
      <c r="E152" s="230"/>
      <c r="F152" s="231"/>
      <c r="G152" s="232"/>
      <c r="H152" s="233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</row>
    <row r="153" spans="1:22" x14ac:dyDescent="0.3">
      <c r="A153" s="46"/>
      <c r="B153" s="178"/>
      <c r="C153" s="39"/>
      <c r="D153" s="178"/>
      <c r="E153" s="230"/>
      <c r="F153" s="231"/>
      <c r="G153" s="232"/>
      <c r="H153" s="233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</row>
    <row r="154" spans="1:22" x14ac:dyDescent="0.3">
      <c r="A154" s="46"/>
      <c r="B154" s="178"/>
      <c r="C154" s="39"/>
      <c r="D154" s="178"/>
      <c r="E154" s="230"/>
      <c r="F154" s="231"/>
      <c r="G154" s="232"/>
      <c r="H154" s="233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</row>
    <row r="155" spans="1:22" x14ac:dyDescent="0.3">
      <c r="A155" s="46"/>
      <c r="B155" s="178"/>
      <c r="C155" s="39"/>
      <c r="D155" s="178"/>
      <c r="E155" s="230"/>
      <c r="F155" s="231"/>
      <c r="G155" s="232"/>
      <c r="H155" s="233"/>
      <c r="I155" s="39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</row>
    <row r="156" spans="1:22" x14ac:dyDescent="0.3">
      <c r="A156" s="46"/>
      <c r="B156" s="178"/>
      <c r="C156" s="39"/>
      <c r="D156" s="178"/>
      <c r="E156" s="230"/>
      <c r="F156" s="231"/>
      <c r="G156" s="232"/>
      <c r="H156" s="233"/>
      <c r="I156" s="39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</row>
    <row r="157" spans="1:22" x14ac:dyDescent="0.3">
      <c r="A157" s="46"/>
      <c r="B157" s="178"/>
      <c r="C157" s="39"/>
      <c r="D157" s="178"/>
      <c r="E157" s="230"/>
      <c r="F157" s="231"/>
      <c r="G157" s="232"/>
      <c r="H157" s="233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</row>
    <row r="158" spans="1:22" x14ac:dyDescent="0.3">
      <c r="A158" s="46"/>
      <c r="B158" s="178"/>
      <c r="C158" s="39"/>
      <c r="D158" s="178"/>
      <c r="E158" s="230"/>
      <c r="F158" s="231"/>
      <c r="G158" s="232"/>
      <c r="H158" s="233"/>
      <c r="I158" s="39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</row>
    <row r="159" spans="1:22" x14ac:dyDescent="0.3">
      <c r="A159" s="46"/>
      <c r="B159" s="178"/>
      <c r="C159" s="39"/>
      <c r="D159" s="178"/>
      <c r="E159" s="230"/>
      <c r="F159" s="231"/>
      <c r="G159" s="232"/>
      <c r="H159" s="233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</row>
    <row r="160" spans="1:22" x14ac:dyDescent="0.3">
      <c r="A160" s="46"/>
      <c r="B160" s="178"/>
      <c r="C160" s="39"/>
      <c r="D160" s="178"/>
      <c r="E160" s="230"/>
      <c r="F160" s="231"/>
      <c r="G160" s="232"/>
      <c r="H160" s="233"/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</row>
    <row r="161" spans="1:22" x14ac:dyDescent="0.3">
      <c r="A161" s="46"/>
      <c r="B161" s="178"/>
      <c r="C161" s="39"/>
      <c r="D161" s="178"/>
      <c r="E161" s="230"/>
      <c r="F161" s="231"/>
      <c r="G161" s="232"/>
      <c r="H161" s="233"/>
      <c r="I161" s="39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</row>
    <row r="162" spans="1:22" x14ac:dyDescent="0.3">
      <c r="A162" s="46"/>
      <c r="B162" s="178"/>
      <c r="C162" s="39"/>
      <c r="D162" s="178"/>
      <c r="E162" s="230"/>
      <c r="F162" s="231"/>
      <c r="G162" s="232"/>
      <c r="H162" s="233"/>
      <c r="I162" s="39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</row>
    <row r="163" spans="1:22" x14ac:dyDescent="0.3">
      <c r="A163" s="46"/>
      <c r="B163" s="178"/>
      <c r="C163" s="39"/>
      <c r="D163" s="178"/>
      <c r="E163" s="230"/>
      <c r="F163" s="231"/>
      <c r="G163" s="232"/>
      <c r="H163" s="233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</row>
    <row r="164" spans="1:22" x14ac:dyDescent="0.3">
      <c r="A164" s="46"/>
      <c r="B164" s="178"/>
      <c r="C164" s="39"/>
      <c r="D164" s="178"/>
      <c r="E164" s="230"/>
      <c r="F164" s="231"/>
      <c r="G164" s="232"/>
      <c r="H164" s="233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</row>
    <row r="165" spans="1:22" x14ac:dyDescent="0.3">
      <c r="A165" s="46"/>
      <c r="B165" s="178"/>
      <c r="C165" s="39"/>
      <c r="D165" s="178"/>
      <c r="E165" s="230"/>
      <c r="F165" s="231"/>
      <c r="G165" s="232"/>
      <c r="H165" s="233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</row>
    <row r="166" spans="1:22" x14ac:dyDescent="0.3">
      <c r="A166" s="46"/>
      <c r="B166" s="178"/>
      <c r="C166" s="39"/>
      <c r="D166" s="178"/>
      <c r="E166" s="230"/>
      <c r="F166" s="231"/>
      <c r="G166" s="232"/>
      <c r="H166" s="233"/>
      <c r="I166" s="39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</row>
    <row r="167" spans="1:22" x14ac:dyDescent="0.3">
      <c r="A167" s="46"/>
      <c r="B167" s="178"/>
      <c r="C167" s="39"/>
      <c r="D167" s="178"/>
      <c r="E167" s="230"/>
      <c r="F167" s="231"/>
      <c r="G167" s="232"/>
      <c r="H167" s="233"/>
      <c r="I167" s="39"/>
      <c r="J167" s="39"/>
      <c r="K167" s="39"/>
      <c r="L167" s="39"/>
      <c r="M167" s="39"/>
      <c r="N167" s="39"/>
      <c r="O167" s="39"/>
      <c r="P167" s="39"/>
      <c r="Q167" s="39"/>
      <c r="R167" s="39"/>
      <c r="S167" s="39"/>
      <c r="T167" s="39"/>
      <c r="U167" s="39"/>
      <c r="V167" s="39"/>
    </row>
    <row r="168" spans="1:22" x14ac:dyDescent="0.3">
      <c r="A168" s="46"/>
      <c r="B168" s="178"/>
      <c r="C168" s="39"/>
      <c r="D168" s="178"/>
      <c r="E168" s="230"/>
      <c r="F168" s="231"/>
      <c r="G168" s="232"/>
      <c r="H168" s="233"/>
      <c r="I168" s="39"/>
      <c r="J168" s="39"/>
      <c r="K168" s="39"/>
      <c r="L168" s="39"/>
      <c r="M168" s="39"/>
      <c r="N168" s="39"/>
      <c r="O168" s="39"/>
      <c r="P168" s="39"/>
      <c r="Q168" s="39"/>
      <c r="R168" s="39"/>
      <c r="S168" s="39"/>
      <c r="T168" s="39"/>
      <c r="U168" s="39"/>
      <c r="V168" s="39"/>
    </row>
    <row r="169" spans="1:22" x14ac:dyDescent="0.3">
      <c r="A169" s="46"/>
      <c r="B169" s="178"/>
      <c r="C169" s="39"/>
      <c r="D169" s="178"/>
      <c r="E169" s="230"/>
      <c r="F169" s="231"/>
      <c r="G169" s="232"/>
      <c r="H169" s="233"/>
      <c r="I169" s="39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</row>
    <row r="170" spans="1:22" x14ac:dyDescent="0.3">
      <c r="A170" s="46"/>
      <c r="B170" s="178"/>
      <c r="C170" s="39"/>
      <c r="D170" s="178"/>
      <c r="E170" s="230"/>
      <c r="F170" s="231"/>
      <c r="G170" s="232"/>
      <c r="H170" s="233"/>
      <c r="I170" s="39"/>
      <c r="J170" s="39"/>
      <c r="K170" s="39"/>
      <c r="L170" s="39"/>
      <c r="M170" s="39"/>
      <c r="N170" s="39"/>
      <c r="O170" s="39"/>
      <c r="P170" s="39"/>
      <c r="Q170" s="39"/>
      <c r="R170" s="39"/>
      <c r="S170" s="39"/>
      <c r="T170" s="39"/>
      <c r="U170" s="39"/>
      <c r="V170" s="39"/>
    </row>
    <row r="171" spans="1:22" x14ac:dyDescent="0.3">
      <c r="A171" s="46"/>
      <c r="B171" s="178"/>
      <c r="C171" s="39"/>
      <c r="D171" s="178"/>
      <c r="E171" s="230"/>
      <c r="F171" s="231"/>
      <c r="G171" s="232"/>
      <c r="H171" s="233"/>
      <c r="I171" s="39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</row>
    <row r="172" spans="1:22" x14ac:dyDescent="0.3">
      <c r="A172" s="46"/>
      <c r="B172" s="178"/>
      <c r="C172" s="39"/>
      <c r="D172" s="178"/>
      <c r="E172" s="230"/>
      <c r="F172" s="231"/>
      <c r="G172" s="232"/>
      <c r="H172" s="233"/>
      <c r="I172" s="39"/>
      <c r="J172" s="39"/>
      <c r="K172" s="39"/>
      <c r="L172" s="39"/>
      <c r="M172" s="39"/>
      <c r="N172" s="39"/>
      <c r="O172" s="39"/>
      <c r="P172" s="39"/>
      <c r="Q172" s="39"/>
      <c r="R172" s="39"/>
      <c r="S172" s="39"/>
      <c r="T172" s="39"/>
      <c r="U172" s="39"/>
      <c r="V172" s="39"/>
    </row>
    <row r="173" spans="1:22" x14ac:dyDescent="0.3">
      <c r="A173" s="46"/>
      <c r="B173" s="178"/>
      <c r="C173" s="39"/>
      <c r="D173" s="178"/>
      <c r="E173" s="230"/>
      <c r="F173" s="231"/>
      <c r="G173" s="232"/>
      <c r="H173" s="233"/>
      <c r="I173" s="39"/>
      <c r="J173" s="39"/>
      <c r="K173" s="39"/>
      <c r="L173" s="39"/>
      <c r="M173" s="39"/>
      <c r="N173" s="39"/>
      <c r="O173" s="39"/>
      <c r="P173" s="39"/>
      <c r="Q173" s="39"/>
      <c r="R173" s="39"/>
      <c r="S173" s="39"/>
      <c r="T173" s="39"/>
      <c r="U173" s="39"/>
      <c r="V173" s="39"/>
    </row>
    <row r="174" spans="1:22" x14ac:dyDescent="0.3">
      <c r="A174" s="46"/>
      <c r="B174" s="178"/>
      <c r="C174" s="39"/>
      <c r="D174" s="178"/>
      <c r="E174" s="230"/>
      <c r="F174" s="231"/>
      <c r="G174" s="232"/>
      <c r="H174" s="233"/>
      <c r="I174" s="39"/>
      <c r="J174" s="39"/>
      <c r="K174" s="39"/>
      <c r="L174" s="39"/>
      <c r="M174" s="39"/>
      <c r="N174" s="39"/>
      <c r="O174" s="39"/>
      <c r="P174" s="39"/>
      <c r="Q174" s="39"/>
      <c r="R174" s="39"/>
      <c r="S174" s="39"/>
      <c r="T174" s="39"/>
      <c r="U174" s="39"/>
      <c r="V174" s="39"/>
    </row>
    <row r="175" spans="1:22" x14ac:dyDescent="0.3">
      <c r="A175" s="46"/>
      <c r="B175" s="178"/>
      <c r="C175" s="39"/>
      <c r="D175" s="178"/>
      <c r="E175" s="230"/>
      <c r="F175" s="231"/>
      <c r="G175" s="232"/>
      <c r="H175" s="233"/>
      <c r="I175" s="39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</row>
    <row r="176" spans="1:22" x14ac:dyDescent="0.3">
      <c r="A176" s="46"/>
      <c r="B176" s="178"/>
      <c r="C176" s="39"/>
      <c r="D176" s="178"/>
      <c r="E176" s="230"/>
      <c r="F176" s="231"/>
      <c r="G176" s="232"/>
      <c r="H176" s="233"/>
      <c r="I176" s="39"/>
      <c r="J176" s="39"/>
      <c r="K176" s="39"/>
      <c r="L176" s="39"/>
      <c r="M176" s="39"/>
      <c r="N176" s="39"/>
      <c r="O176" s="39"/>
      <c r="P176" s="39"/>
      <c r="Q176" s="39"/>
      <c r="R176" s="39"/>
      <c r="S176" s="39"/>
      <c r="T176" s="39"/>
      <c r="U176" s="39"/>
      <c r="V176" s="39"/>
    </row>
    <row r="177" spans="1:22" x14ac:dyDescent="0.3">
      <c r="A177" s="46"/>
      <c r="B177" s="178"/>
      <c r="C177" s="39"/>
      <c r="D177" s="178"/>
      <c r="E177" s="230"/>
      <c r="F177" s="231"/>
      <c r="G177" s="232"/>
      <c r="H177" s="233"/>
      <c r="I177" s="39"/>
      <c r="J177" s="39"/>
      <c r="K177" s="39"/>
      <c r="L177" s="39"/>
      <c r="M177" s="39"/>
      <c r="N177" s="39"/>
      <c r="O177" s="39"/>
      <c r="P177" s="39"/>
      <c r="Q177" s="39"/>
      <c r="R177" s="39"/>
      <c r="S177" s="39"/>
      <c r="T177" s="39"/>
      <c r="U177" s="39"/>
      <c r="V177" s="39"/>
    </row>
    <row r="178" spans="1:22" x14ac:dyDescent="0.3">
      <c r="A178" s="46"/>
      <c r="B178" s="178"/>
      <c r="C178" s="39"/>
      <c r="D178" s="178"/>
      <c r="E178" s="230"/>
      <c r="F178" s="231"/>
      <c r="G178" s="232"/>
      <c r="H178" s="233"/>
      <c r="I178" s="39"/>
      <c r="J178" s="39"/>
      <c r="K178" s="39"/>
      <c r="L178" s="39"/>
      <c r="M178" s="39"/>
      <c r="N178" s="39"/>
      <c r="O178" s="39"/>
      <c r="P178" s="39"/>
      <c r="Q178" s="39"/>
      <c r="R178" s="39"/>
      <c r="S178" s="39"/>
      <c r="T178" s="39"/>
      <c r="U178" s="39"/>
      <c r="V178" s="39"/>
    </row>
    <row r="179" spans="1:22" x14ac:dyDescent="0.3">
      <c r="A179" s="46"/>
      <c r="B179" s="178"/>
      <c r="C179" s="39"/>
      <c r="D179" s="178"/>
      <c r="E179" s="230"/>
      <c r="F179" s="231"/>
      <c r="G179" s="232"/>
      <c r="H179" s="233"/>
      <c r="I179" s="39"/>
      <c r="J179" s="39"/>
      <c r="K179" s="39"/>
      <c r="L179" s="39"/>
      <c r="M179" s="39"/>
      <c r="N179" s="39"/>
      <c r="O179" s="39"/>
      <c r="P179" s="39"/>
      <c r="Q179" s="39"/>
      <c r="R179" s="39"/>
      <c r="S179" s="39"/>
      <c r="T179" s="39"/>
      <c r="U179" s="39"/>
      <c r="V179" s="39"/>
    </row>
    <row r="180" spans="1:22" x14ac:dyDescent="0.3">
      <c r="A180" s="46"/>
      <c r="B180" s="178"/>
      <c r="C180" s="39"/>
      <c r="D180" s="178"/>
      <c r="E180" s="230"/>
      <c r="F180" s="231"/>
      <c r="G180" s="232"/>
      <c r="H180" s="233"/>
      <c r="I180" s="39"/>
      <c r="J180" s="39"/>
      <c r="K180" s="39"/>
      <c r="L180" s="39"/>
      <c r="M180" s="39"/>
      <c r="N180" s="39"/>
      <c r="O180" s="39"/>
      <c r="P180" s="39"/>
      <c r="Q180" s="39"/>
      <c r="R180" s="39"/>
      <c r="S180" s="39"/>
      <c r="T180" s="39"/>
      <c r="U180" s="39"/>
      <c r="V180" s="39"/>
    </row>
    <row r="181" spans="1:22" x14ac:dyDescent="0.3">
      <c r="A181" s="46"/>
      <c r="B181" s="178"/>
      <c r="C181" s="39"/>
      <c r="D181" s="178"/>
      <c r="E181" s="230"/>
      <c r="F181" s="231"/>
      <c r="G181" s="232"/>
      <c r="H181" s="233"/>
      <c r="I181" s="39"/>
      <c r="J181" s="39"/>
      <c r="K181" s="39"/>
      <c r="L181" s="39"/>
      <c r="M181" s="39"/>
      <c r="N181" s="39"/>
      <c r="O181" s="39"/>
      <c r="P181" s="39"/>
      <c r="Q181" s="39"/>
      <c r="R181" s="39"/>
      <c r="S181" s="39"/>
      <c r="T181" s="39"/>
      <c r="U181" s="39"/>
      <c r="V181" s="39"/>
    </row>
    <row r="182" spans="1:22" x14ac:dyDescent="0.3">
      <c r="A182" s="46"/>
      <c r="B182" s="178"/>
      <c r="C182" s="39"/>
      <c r="D182" s="178"/>
      <c r="E182" s="230"/>
      <c r="F182" s="231"/>
      <c r="G182" s="232"/>
      <c r="H182" s="233"/>
      <c r="I182" s="39"/>
      <c r="J182" s="39"/>
      <c r="K182" s="39"/>
      <c r="L182" s="39"/>
      <c r="M182" s="39"/>
      <c r="N182" s="39"/>
      <c r="O182" s="39"/>
      <c r="P182" s="39"/>
      <c r="Q182" s="39"/>
      <c r="R182" s="39"/>
      <c r="S182" s="39"/>
      <c r="T182" s="39"/>
      <c r="U182" s="39"/>
      <c r="V182" s="39"/>
    </row>
    <row r="183" spans="1:22" x14ac:dyDescent="0.3">
      <c r="A183" s="46"/>
      <c r="B183" s="178"/>
      <c r="C183" s="39"/>
      <c r="D183" s="178"/>
      <c r="E183" s="230"/>
      <c r="F183" s="231"/>
      <c r="G183" s="232"/>
      <c r="H183" s="233"/>
      <c r="I183" s="39"/>
      <c r="J183" s="39"/>
      <c r="K183" s="39"/>
      <c r="L183" s="39"/>
      <c r="M183" s="39"/>
      <c r="N183" s="39"/>
      <c r="O183" s="39"/>
      <c r="P183" s="39"/>
      <c r="Q183" s="39"/>
      <c r="R183" s="39"/>
      <c r="S183" s="39"/>
      <c r="T183" s="39"/>
      <c r="U183" s="39"/>
      <c r="V183" s="39"/>
    </row>
    <row r="184" spans="1:22" x14ac:dyDescent="0.3">
      <c r="A184" s="46"/>
      <c r="B184" s="178"/>
      <c r="C184" s="39"/>
      <c r="D184" s="178"/>
      <c r="E184" s="230"/>
      <c r="F184" s="231"/>
      <c r="G184" s="232"/>
      <c r="H184" s="233"/>
      <c r="I184" s="39"/>
      <c r="J184" s="39"/>
      <c r="K184" s="39"/>
      <c r="L184" s="39"/>
      <c r="M184" s="39"/>
      <c r="N184" s="39"/>
      <c r="O184" s="39"/>
      <c r="P184" s="39"/>
      <c r="Q184" s="39"/>
      <c r="R184" s="39"/>
      <c r="S184" s="39"/>
      <c r="T184" s="39"/>
      <c r="U184" s="39"/>
      <c r="V184" s="39"/>
    </row>
    <row r="185" spans="1:22" x14ac:dyDescent="0.3">
      <c r="A185" s="46"/>
      <c r="B185" s="178"/>
      <c r="C185" s="39"/>
      <c r="D185" s="178"/>
      <c r="E185" s="230"/>
      <c r="F185" s="231"/>
      <c r="G185" s="232"/>
      <c r="H185" s="233"/>
      <c r="I185" s="39"/>
      <c r="J185" s="39"/>
      <c r="K185" s="39"/>
      <c r="L185" s="39"/>
      <c r="M185" s="39"/>
      <c r="N185" s="39"/>
      <c r="O185" s="39"/>
      <c r="P185" s="39"/>
      <c r="Q185" s="39"/>
      <c r="R185" s="39"/>
      <c r="S185" s="39"/>
      <c r="T185" s="39"/>
      <c r="U185" s="39"/>
      <c r="V185" s="39"/>
    </row>
    <row r="186" spans="1:22" x14ac:dyDescent="0.3">
      <c r="A186" s="46"/>
      <c r="B186" s="178"/>
      <c r="C186" s="39"/>
      <c r="D186" s="178"/>
      <c r="E186" s="230"/>
      <c r="F186" s="231"/>
      <c r="G186" s="232"/>
      <c r="H186" s="233"/>
      <c r="I186" s="39"/>
      <c r="J186" s="39"/>
      <c r="K186" s="39"/>
      <c r="L186" s="39"/>
      <c r="M186" s="39"/>
      <c r="N186" s="39"/>
      <c r="O186" s="39"/>
      <c r="P186" s="39"/>
      <c r="Q186" s="39"/>
      <c r="R186" s="39"/>
      <c r="S186" s="39"/>
      <c r="T186" s="39"/>
      <c r="U186" s="39"/>
      <c r="V186" s="39"/>
    </row>
    <row r="187" spans="1:22" x14ac:dyDescent="0.3">
      <c r="A187" s="46"/>
      <c r="B187" s="178"/>
      <c r="C187" s="39"/>
      <c r="D187" s="178"/>
      <c r="E187" s="230"/>
      <c r="F187" s="231"/>
      <c r="G187" s="232"/>
      <c r="H187" s="233"/>
      <c r="I187" s="39"/>
      <c r="J187" s="39"/>
      <c r="K187" s="39"/>
      <c r="L187" s="39"/>
      <c r="M187" s="39"/>
      <c r="N187" s="39"/>
      <c r="O187" s="39"/>
      <c r="P187" s="39"/>
      <c r="Q187" s="39"/>
      <c r="R187" s="39"/>
      <c r="S187" s="39"/>
      <c r="T187" s="39"/>
      <c r="U187" s="39"/>
      <c r="V187" s="39"/>
    </row>
    <row r="188" spans="1:22" x14ac:dyDescent="0.3">
      <c r="A188" s="46"/>
      <c r="B188" s="178"/>
      <c r="C188" s="39"/>
      <c r="D188" s="178"/>
      <c r="E188" s="230"/>
      <c r="F188" s="231"/>
      <c r="G188" s="232"/>
      <c r="H188" s="233"/>
      <c r="I188" s="39"/>
      <c r="J188" s="39"/>
      <c r="K188" s="39"/>
      <c r="L188" s="39"/>
      <c r="M188" s="39"/>
      <c r="N188" s="39"/>
      <c r="O188" s="39"/>
      <c r="P188" s="39"/>
      <c r="Q188" s="39"/>
      <c r="R188" s="39"/>
      <c r="S188" s="39"/>
      <c r="T188" s="39"/>
      <c r="U188" s="39"/>
      <c r="V188" s="39"/>
    </row>
    <row r="189" spans="1:22" x14ac:dyDescent="0.3">
      <c r="A189" s="46"/>
      <c r="B189" s="178"/>
      <c r="C189" s="39"/>
      <c r="D189" s="178"/>
      <c r="E189" s="230"/>
      <c r="F189" s="231"/>
      <c r="G189" s="232"/>
      <c r="H189" s="233"/>
      <c r="I189" s="39"/>
      <c r="J189" s="39"/>
      <c r="K189" s="39"/>
      <c r="L189" s="39"/>
      <c r="M189" s="39"/>
      <c r="N189" s="39"/>
      <c r="O189" s="39"/>
      <c r="P189" s="39"/>
      <c r="Q189" s="39"/>
      <c r="R189" s="39"/>
      <c r="S189" s="39"/>
      <c r="T189" s="39"/>
      <c r="U189" s="39"/>
      <c r="V189" s="39"/>
    </row>
    <row r="190" spans="1:22" x14ac:dyDescent="0.3">
      <c r="A190" s="46"/>
      <c r="B190" s="178"/>
      <c r="C190" s="39"/>
      <c r="D190" s="178"/>
      <c r="E190" s="230"/>
      <c r="F190" s="231"/>
      <c r="G190" s="232"/>
      <c r="H190" s="233"/>
      <c r="I190" s="39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</row>
    <row r="191" spans="1:22" x14ac:dyDescent="0.3">
      <c r="A191" s="46"/>
      <c r="B191" s="178"/>
      <c r="C191" s="39"/>
      <c r="D191" s="178"/>
      <c r="E191" s="230"/>
      <c r="F191" s="231"/>
      <c r="G191" s="232"/>
      <c r="H191" s="233"/>
      <c r="I191" s="39"/>
      <c r="J191" s="39"/>
      <c r="K191" s="39"/>
      <c r="L191" s="39"/>
      <c r="M191" s="39"/>
      <c r="N191" s="39"/>
      <c r="O191" s="39"/>
      <c r="P191" s="39"/>
      <c r="Q191" s="39"/>
      <c r="R191" s="39"/>
      <c r="S191" s="39"/>
      <c r="T191" s="39"/>
      <c r="U191" s="39"/>
      <c r="V191" s="39"/>
    </row>
    <row r="192" spans="1:22" x14ac:dyDescent="0.3">
      <c r="A192" s="46"/>
      <c r="B192" s="178"/>
      <c r="C192" s="39"/>
      <c r="D192" s="178"/>
      <c r="E192" s="230"/>
      <c r="F192" s="231"/>
      <c r="G192" s="232"/>
      <c r="H192" s="233"/>
      <c r="I192" s="39"/>
      <c r="J192" s="39"/>
      <c r="K192" s="39"/>
      <c r="L192" s="39"/>
      <c r="M192" s="39"/>
      <c r="N192" s="39"/>
      <c r="O192" s="39"/>
      <c r="P192" s="39"/>
      <c r="Q192" s="39"/>
      <c r="R192" s="39"/>
      <c r="S192" s="39"/>
      <c r="T192" s="39"/>
      <c r="U192" s="39"/>
      <c r="V192" s="39"/>
    </row>
  </sheetData>
  <sheetProtection algorithmName="SHA-512" hashValue="EMmoaZRyG8cjpBFkqYfkzekp8QPWr8W0XU5ahJ8P95Z53h/bptUa580MOhiLfXg2QAL88exZHgAptQalRO6mdQ==" saltValue="hOaGsPFzAPQdpn5WmeIv9A==" spinCount="100000" sheet="1" objects="1" scenarios="1"/>
  <sortState ref="A18:CK76">
    <sortCondition ref="C18:C76"/>
  </sortState>
  <mergeCells count="144">
    <mergeCell ref="W44:W45"/>
    <mergeCell ref="A18:A19"/>
    <mergeCell ref="H18:H19"/>
    <mergeCell ref="G18:G19"/>
    <mergeCell ref="F18:F19"/>
    <mergeCell ref="E18:E19"/>
    <mergeCell ref="D18:D19"/>
    <mergeCell ref="C18:C19"/>
    <mergeCell ref="B18:B19"/>
    <mergeCell ref="F44:F45"/>
    <mergeCell ref="G44:G45"/>
    <mergeCell ref="H44:H45"/>
    <mergeCell ref="H36:H37"/>
    <mergeCell ref="A20:A21"/>
    <mergeCell ref="B20:B21"/>
    <mergeCell ref="C20:C21"/>
    <mergeCell ref="D20:D21"/>
    <mergeCell ref="E20:E21"/>
    <mergeCell ref="F20:F21"/>
    <mergeCell ref="G20:G21"/>
    <mergeCell ref="H20:H21"/>
    <mergeCell ref="A36:A37"/>
    <mergeCell ref="B36:B37"/>
    <mergeCell ref="C36:C37"/>
    <mergeCell ref="W16:W17"/>
    <mergeCell ref="W28:W29"/>
    <mergeCell ref="W30:W31"/>
    <mergeCell ref="W22:W23"/>
    <mergeCell ref="W32:W33"/>
    <mergeCell ref="W38:W39"/>
    <mergeCell ref="W40:W41"/>
    <mergeCell ref="W34:W35"/>
    <mergeCell ref="W42:W43"/>
    <mergeCell ref="W36:W37"/>
    <mergeCell ref="W20:W21"/>
    <mergeCell ref="W24:W25"/>
    <mergeCell ref="W26:W27"/>
    <mergeCell ref="W18:W19"/>
    <mergeCell ref="W14:W15"/>
    <mergeCell ref="A44:A45"/>
    <mergeCell ref="B44:B45"/>
    <mergeCell ref="C44:C45"/>
    <mergeCell ref="D44:D45"/>
    <mergeCell ref="E44:E45"/>
    <mergeCell ref="F24:F25"/>
    <mergeCell ref="G24:G25"/>
    <mergeCell ref="H24:H25"/>
    <mergeCell ref="A14:A15"/>
    <mergeCell ref="B14:B15"/>
    <mergeCell ref="C14:C15"/>
    <mergeCell ref="D14:D15"/>
    <mergeCell ref="E14:E15"/>
    <mergeCell ref="F14:F15"/>
    <mergeCell ref="G14:G15"/>
    <mergeCell ref="H14:H15"/>
    <mergeCell ref="A24:A25"/>
    <mergeCell ref="B24:B25"/>
    <mergeCell ref="C24:C25"/>
    <mergeCell ref="D24:D25"/>
    <mergeCell ref="E24:E25"/>
    <mergeCell ref="F36:F37"/>
    <mergeCell ref="G36:G37"/>
    <mergeCell ref="D36:D37"/>
    <mergeCell ref="E36:E37"/>
    <mergeCell ref="F34:F35"/>
    <mergeCell ref="G34:G35"/>
    <mergeCell ref="H34:H35"/>
    <mergeCell ref="A42:A43"/>
    <mergeCell ref="B42:B43"/>
    <mergeCell ref="C42:C43"/>
    <mergeCell ref="D42:D43"/>
    <mergeCell ref="E42:E43"/>
    <mergeCell ref="F42:F43"/>
    <mergeCell ref="G42:G43"/>
    <mergeCell ref="H42:H43"/>
    <mergeCell ref="A34:A35"/>
    <mergeCell ref="B34:B35"/>
    <mergeCell ref="C34:C35"/>
    <mergeCell ref="D34:D35"/>
    <mergeCell ref="E34:E35"/>
    <mergeCell ref="F38:F39"/>
    <mergeCell ref="G38:G39"/>
    <mergeCell ref="H38:H39"/>
    <mergeCell ref="A40:A41"/>
    <mergeCell ref="B40:B41"/>
    <mergeCell ref="C40:C41"/>
    <mergeCell ref="D40:D41"/>
    <mergeCell ref="E40:E41"/>
    <mergeCell ref="F40:F41"/>
    <mergeCell ref="G40:G41"/>
    <mergeCell ref="H40:H41"/>
    <mergeCell ref="A38:A39"/>
    <mergeCell ref="B38:B39"/>
    <mergeCell ref="C38:C39"/>
    <mergeCell ref="D38:D39"/>
    <mergeCell ref="E38:E39"/>
    <mergeCell ref="F22:F23"/>
    <mergeCell ref="G22:G23"/>
    <mergeCell ref="H22:H23"/>
    <mergeCell ref="A32:A33"/>
    <mergeCell ref="B32:B33"/>
    <mergeCell ref="C32:C33"/>
    <mergeCell ref="D32:D33"/>
    <mergeCell ref="E32:E33"/>
    <mergeCell ref="F32:F33"/>
    <mergeCell ref="G32:G33"/>
    <mergeCell ref="H32:H33"/>
    <mergeCell ref="A22:A23"/>
    <mergeCell ref="B22:B23"/>
    <mergeCell ref="C22:C23"/>
    <mergeCell ref="D22:D23"/>
    <mergeCell ref="E22:E23"/>
    <mergeCell ref="F28:F29"/>
    <mergeCell ref="G28:G29"/>
    <mergeCell ref="H28:H29"/>
    <mergeCell ref="A30:A31"/>
    <mergeCell ref="B30:B31"/>
    <mergeCell ref="C30:C31"/>
    <mergeCell ref="D30:D31"/>
    <mergeCell ref="E30:E31"/>
    <mergeCell ref="F30:F31"/>
    <mergeCell ref="G30:G31"/>
    <mergeCell ref="H30:H31"/>
    <mergeCell ref="A28:A29"/>
    <mergeCell ref="B28:B29"/>
    <mergeCell ref="C28:C29"/>
    <mergeCell ref="D28:D29"/>
    <mergeCell ref="E28:E29"/>
    <mergeCell ref="A16:A17"/>
    <mergeCell ref="B16:B17"/>
    <mergeCell ref="C16:C17"/>
    <mergeCell ref="D16:D17"/>
    <mergeCell ref="E16:E17"/>
    <mergeCell ref="B26:B27"/>
    <mergeCell ref="A26:A27"/>
    <mergeCell ref="H26:H27"/>
    <mergeCell ref="G26:G27"/>
    <mergeCell ref="F26:F27"/>
    <mergeCell ref="E26:E27"/>
    <mergeCell ref="D26:D27"/>
    <mergeCell ref="C26:C27"/>
    <mergeCell ref="F16:F17"/>
    <mergeCell ref="G16:G17"/>
    <mergeCell ref="H16:H17"/>
  </mergeCells>
  <pageMargins left="0.78740157480314965" right="0.11811023622047245" top="0.15748031496062992" bottom="0.19685039370078741" header="0" footer="0"/>
  <pageSetup paperSize="9" scale="60" orientation="landscape" r:id="rId1"/>
  <rowBreaks count="1" manualBreakCount="1">
    <brk id="45" max="16383" man="1"/>
  </rowBreaks>
  <colBreaks count="1" manualBreakCount="1">
    <brk id="23" min="4" max="146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zoomScale="64" zoomScaleNormal="64" zoomScaleSheetLayoutView="95" workbookViewId="0">
      <pane xSplit="4" ySplit="10" topLeftCell="E11" activePane="bottomRight" state="frozen"/>
      <selection pane="topRight" activeCell="F1" sqref="F1"/>
      <selection pane="bottomLeft" activeCell="A18" sqref="A18"/>
      <selection pane="bottomRight" activeCell="S59" sqref="S59"/>
    </sheetView>
  </sheetViews>
  <sheetFormatPr defaultRowHeight="18.75" x14ac:dyDescent="0.3"/>
  <cols>
    <col min="1" max="1" width="15.7109375" style="46" customWidth="1"/>
    <col min="2" max="2" width="9" style="47" customWidth="1"/>
    <col min="3" max="3" width="34.5703125" style="39" customWidth="1"/>
    <col min="4" max="5" width="12.7109375" style="47" customWidth="1"/>
    <col min="6" max="13" width="6.140625" style="39" customWidth="1"/>
    <col min="14" max="16384" width="9.140625" style="28"/>
  </cols>
  <sheetData>
    <row r="1" spans="1:15" ht="15" customHeight="1" x14ac:dyDescent="0.3">
      <c r="A1" s="24"/>
      <c r="B1" s="25"/>
      <c r="C1" s="26"/>
      <c r="D1" s="25"/>
      <c r="E1" s="25"/>
      <c r="F1" s="26"/>
      <c r="G1" s="26"/>
      <c r="H1" s="26"/>
      <c r="I1" s="26"/>
      <c r="J1" s="26"/>
      <c r="K1" s="26"/>
      <c r="L1" s="26"/>
      <c r="M1" s="26"/>
      <c r="N1" s="23"/>
      <c r="O1" s="27"/>
    </row>
    <row r="2" spans="1:15" ht="26.25" x14ac:dyDescent="0.4">
      <c r="A2" s="145" t="s">
        <v>285</v>
      </c>
      <c r="B2" s="18"/>
      <c r="C2" s="146"/>
      <c r="D2" s="29"/>
      <c r="E2" s="19" t="s">
        <v>286</v>
      </c>
      <c r="F2" s="29"/>
      <c r="G2" s="29"/>
      <c r="H2" s="29"/>
      <c r="I2" s="29"/>
      <c r="J2" s="29"/>
      <c r="K2" s="29"/>
      <c r="L2" s="29"/>
      <c r="M2" s="29"/>
      <c r="N2" s="23"/>
      <c r="O2" s="27"/>
    </row>
    <row r="3" spans="1:15" ht="31.5" x14ac:dyDescent="0.5">
      <c r="A3" s="147" t="s">
        <v>287</v>
      </c>
      <c r="B3" s="21"/>
      <c r="C3" s="20"/>
      <c r="D3" s="20"/>
      <c r="E3" s="22"/>
      <c r="F3" s="22"/>
      <c r="G3" s="22"/>
      <c r="H3" s="22"/>
      <c r="I3" s="22"/>
      <c r="J3" s="22"/>
      <c r="K3" s="22"/>
      <c r="L3" s="22"/>
      <c r="M3" s="22"/>
      <c r="N3" s="23"/>
      <c r="O3" s="27"/>
    </row>
    <row r="4" spans="1:15" s="52" customFormat="1" ht="11.25" customHeight="1" x14ac:dyDescent="0.3">
      <c r="A4" s="149"/>
      <c r="B4" s="161"/>
      <c r="C4" s="154"/>
      <c r="D4" s="161"/>
      <c r="E4" s="161"/>
      <c r="F4" s="154"/>
      <c r="G4" s="154"/>
      <c r="H4" s="154"/>
      <c r="I4" s="154"/>
      <c r="J4" s="154"/>
      <c r="K4" s="154"/>
      <c r="L4" s="154"/>
      <c r="M4" s="154"/>
      <c r="N4" s="154"/>
      <c r="O4" s="155"/>
    </row>
    <row r="5" spans="1:15" s="52" customFormat="1" x14ac:dyDescent="0.3">
      <c r="A5" s="163" t="s">
        <v>238</v>
      </c>
      <c r="B5" s="154"/>
      <c r="C5" s="154"/>
      <c r="D5" s="161"/>
      <c r="E5" s="154" t="s">
        <v>254</v>
      </c>
      <c r="F5" s="154"/>
      <c r="G5" s="154"/>
      <c r="H5" s="154"/>
      <c r="I5" s="154"/>
      <c r="J5" s="154"/>
      <c r="K5" s="154"/>
      <c r="L5" s="154"/>
      <c r="M5" s="154"/>
      <c r="N5" s="154"/>
      <c r="O5" s="155"/>
    </row>
    <row r="6" spans="1:15" s="52" customFormat="1" x14ac:dyDescent="0.3">
      <c r="A6" s="154" t="s">
        <v>251</v>
      </c>
      <c r="B6" s="154"/>
      <c r="C6" s="154"/>
      <c r="D6" s="161"/>
      <c r="E6" s="154" t="s">
        <v>255</v>
      </c>
      <c r="F6" s="154"/>
      <c r="G6" s="154"/>
      <c r="H6" s="154"/>
      <c r="I6" s="154"/>
      <c r="J6" s="154"/>
      <c r="K6" s="154"/>
      <c r="L6" s="154"/>
      <c r="M6" s="154"/>
      <c r="N6" s="154"/>
      <c r="O6" s="155"/>
    </row>
    <row r="7" spans="1:15" s="52" customFormat="1" x14ac:dyDescent="0.3">
      <c r="A7" s="154" t="s">
        <v>252</v>
      </c>
      <c r="B7" s="154"/>
      <c r="C7" s="154"/>
      <c r="D7" s="161"/>
      <c r="E7" s="158" t="s">
        <v>257</v>
      </c>
      <c r="F7" s="154"/>
      <c r="G7" s="154"/>
      <c r="H7" s="154"/>
      <c r="I7" s="154"/>
      <c r="J7" s="154"/>
      <c r="K7" s="154"/>
      <c r="L7" s="154"/>
      <c r="M7" s="154"/>
      <c r="N7" s="154"/>
      <c r="O7" s="155"/>
    </row>
    <row r="8" spans="1:15" s="52" customFormat="1" x14ac:dyDescent="0.3">
      <c r="A8" s="154" t="s">
        <v>253</v>
      </c>
      <c r="B8" s="154"/>
      <c r="C8" s="154"/>
      <c r="D8" s="161"/>
      <c r="E8" s="154" t="s">
        <v>256</v>
      </c>
      <c r="F8" s="154"/>
      <c r="G8" s="154"/>
      <c r="H8" s="154"/>
      <c r="I8" s="154"/>
      <c r="J8" s="154"/>
      <c r="K8" s="154"/>
      <c r="L8" s="154"/>
      <c r="M8" s="154"/>
      <c r="N8" s="154"/>
      <c r="O8" s="155"/>
    </row>
    <row r="9" spans="1:15" x14ac:dyDescent="0.3">
      <c r="A9" s="24"/>
      <c r="B9" s="33"/>
      <c r="C9" s="31"/>
      <c r="D9" s="32"/>
      <c r="E9" s="32"/>
      <c r="F9" s="26"/>
      <c r="G9" s="26"/>
      <c r="H9" s="26"/>
      <c r="I9" s="26"/>
      <c r="J9" s="26"/>
      <c r="K9" s="26"/>
      <c r="L9" s="26"/>
      <c r="M9" s="26"/>
      <c r="N9" s="23"/>
      <c r="O9" s="27"/>
    </row>
    <row r="10" spans="1:15" s="48" customFormat="1" ht="87" customHeight="1" x14ac:dyDescent="0.3">
      <c r="A10" s="56" t="s">
        <v>258</v>
      </c>
      <c r="B10" s="57" t="s">
        <v>4</v>
      </c>
      <c r="C10" s="57" t="s">
        <v>3</v>
      </c>
      <c r="D10" s="58" t="s">
        <v>2</v>
      </c>
      <c r="E10" s="61" t="s">
        <v>259</v>
      </c>
      <c r="F10" s="148">
        <v>1</v>
      </c>
      <c r="G10" s="56">
        <v>2</v>
      </c>
      <c r="H10" s="56">
        <v>3</v>
      </c>
      <c r="I10" s="56">
        <v>4</v>
      </c>
      <c r="J10" s="56">
        <v>5</v>
      </c>
      <c r="K10" s="56">
        <v>6</v>
      </c>
      <c r="L10" s="148">
        <v>7</v>
      </c>
      <c r="M10" s="56">
        <v>8</v>
      </c>
    </row>
    <row r="11" spans="1:15" x14ac:dyDescent="0.3">
      <c r="A11" s="226" t="s">
        <v>94</v>
      </c>
      <c r="B11" s="227">
        <v>1</v>
      </c>
      <c r="C11" s="227" t="s">
        <v>38</v>
      </c>
      <c r="D11" s="227">
        <v>2008</v>
      </c>
      <c r="E11" s="229">
        <f t="shared" ref="E11" si="0">G11+H11+I11+J11+K11+M11</f>
        <v>60</v>
      </c>
      <c r="F11" s="176"/>
      <c r="G11" s="176">
        <v>15</v>
      </c>
      <c r="H11" s="176">
        <v>7</v>
      </c>
      <c r="I11" s="176">
        <v>2</v>
      </c>
      <c r="J11" s="176">
        <v>4</v>
      </c>
      <c r="K11" s="176">
        <v>17</v>
      </c>
      <c r="L11" s="176"/>
      <c r="M11" s="176">
        <v>15</v>
      </c>
    </row>
    <row r="12" spans="1:15" x14ac:dyDescent="0.3">
      <c r="A12" s="226"/>
      <c r="B12" s="227"/>
      <c r="C12" s="227"/>
      <c r="D12" s="227"/>
      <c r="E12" s="229"/>
      <c r="F12" s="177" t="s">
        <v>207</v>
      </c>
      <c r="G12" s="177" t="s">
        <v>207</v>
      </c>
      <c r="H12" s="177" t="s">
        <v>171</v>
      </c>
      <c r="I12" s="177" t="s">
        <v>142</v>
      </c>
      <c r="J12" s="177" t="s">
        <v>195</v>
      </c>
      <c r="K12" s="177" t="s">
        <v>206</v>
      </c>
      <c r="L12" s="177" t="s">
        <v>123</v>
      </c>
      <c r="M12" s="177" t="s">
        <v>207</v>
      </c>
    </row>
    <row r="13" spans="1:15" x14ac:dyDescent="0.3">
      <c r="A13" s="226" t="s">
        <v>45</v>
      </c>
      <c r="B13" s="227">
        <v>2</v>
      </c>
      <c r="C13" s="227" t="s">
        <v>35</v>
      </c>
      <c r="D13" s="227">
        <v>2008</v>
      </c>
      <c r="E13" s="228">
        <f>G13+H13+I13+J13+K13+M13</f>
        <v>32</v>
      </c>
      <c r="F13" s="176"/>
      <c r="G13" s="176"/>
      <c r="H13" s="176"/>
      <c r="I13" s="176"/>
      <c r="J13" s="176"/>
      <c r="K13" s="176">
        <v>15</v>
      </c>
      <c r="L13" s="176"/>
      <c r="M13" s="176">
        <v>17</v>
      </c>
    </row>
    <row r="14" spans="1:15" x14ac:dyDescent="0.3">
      <c r="A14" s="226"/>
      <c r="B14" s="227"/>
      <c r="C14" s="227"/>
      <c r="D14" s="227"/>
      <c r="E14" s="228"/>
      <c r="F14" s="177" t="s">
        <v>205</v>
      </c>
      <c r="G14" s="177"/>
      <c r="H14" s="177"/>
      <c r="I14" s="177"/>
      <c r="J14" s="177"/>
      <c r="K14" s="177" t="s">
        <v>207</v>
      </c>
      <c r="L14" s="177"/>
      <c r="M14" s="177" t="s">
        <v>206</v>
      </c>
    </row>
    <row r="15" spans="1:15" x14ac:dyDescent="0.3">
      <c r="A15" s="226" t="s">
        <v>42</v>
      </c>
      <c r="B15" s="227">
        <v>3</v>
      </c>
      <c r="C15" s="227" t="s">
        <v>107</v>
      </c>
      <c r="D15" s="227">
        <v>2008</v>
      </c>
      <c r="E15" s="228">
        <f t="shared" ref="E15" si="1">G15+H15+I15+J15+K15+M15</f>
        <v>16</v>
      </c>
      <c r="F15" s="176"/>
      <c r="G15" s="176"/>
      <c r="H15" s="176"/>
      <c r="I15" s="176"/>
      <c r="J15" s="176"/>
      <c r="K15" s="176">
        <v>11</v>
      </c>
      <c r="L15" s="176"/>
      <c r="M15" s="176">
        <v>5</v>
      </c>
    </row>
    <row r="16" spans="1:15" x14ac:dyDescent="0.3">
      <c r="A16" s="226"/>
      <c r="B16" s="227"/>
      <c r="C16" s="227"/>
      <c r="D16" s="227"/>
      <c r="E16" s="228"/>
      <c r="F16" s="177" t="s">
        <v>219</v>
      </c>
      <c r="G16" s="177"/>
      <c r="H16" s="177"/>
      <c r="I16" s="177"/>
      <c r="J16" s="177"/>
      <c r="K16" s="177" t="s">
        <v>219</v>
      </c>
      <c r="L16" s="177" t="s">
        <v>142</v>
      </c>
      <c r="M16" s="177" t="s">
        <v>210</v>
      </c>
    </row>
    <row r="17" spans="1:13" x14ac:dyDescent="0.3">
      <c r="A17" s="226" t="s">
        <v>60</v>
      </c>
      <c r="B17" s="227">
        <v>4</v>
      </c>
      <c r="C17" s="227" t="s">
        <v>89</v>
      </c>
      <c r="D17" s="227">
        <v>2009</v>
      </c>
      <c r="E17" s="228">
        <f t="shared" ref="E17" si="2">G17+H17+I17+J17+K17+M17</f>
        <v>9</v>
      </c>
      <c r="F17" s="176"/>
      <c r="G17" s="176"/>
      <c r="H17" s="176"/>
      <c r="I17" s="176"/>
      <c r="J17" s="176"/>
      <c r="K17" s="176">
        <v>6</v>
      </c>
      <c r="L17" s="176"/>
      <c r="M17" s="176">
        <v>3</v>
      </c>
    </row>
    <row r="18" spans="1:13" x14ac:dyDescent="0.3">
      <c r="A18" s="226"/>
      <c r="B18" s="227"/>
      <c r="C18" s="227"/>
      <c r="D18" s="227"/>
      <c r="E18" s="228"/>
      <c r="F18" s="177" t="s">
        <v>190</v>
      </c>
      <c r="G18" s="177"/>
      <c r="H18" s="177"/>
      <c r="I18" s="177"/>
      <c r="J18" s="177"/>
      <c r="K18" s="177" t="s">
        <v>191</v>
      </c>
      <c r="L18" s="177" t="s">
        <v>207</v>
      </c>
      <c r="M18" s="177" t="s">
        <v>142</v>
      </c>
    </row>
    <row r="19" spans="1:13" x14ac:dyDescent="0.3">
      <c r="A19" s="226" t="s">
        <v>48</v>
      </c>
      <c r="B19" s="227">
        <v>5</v>
      </c>
      <c r="C19" s="227" t="s">
        <v>31</v>
      </c>
      <c r="D19" s="227">
        <v>2008</v>
      </c>
      <c r="E19" s="228">
        <f>G19+H19+I19+J19+K19+M19</f>
        <v>8</v>
      </c>
      <c r="F19" s="176"/>
      <c r="G19" s="176"/>
      <c r="H19" s="176"/>
      <c r="I19" s="176"/>
      <c r="J19" s="176"/>
      <c r="K19" s="176"/>
      <c r="L19" s="176"/>
      <c r="M19" s="176">
        <v>8</v>
      </c>
    </row>
    <row r="20" spans="1:13" x14ac:dyDescent="0.3">
      <c r="A20" s="226"/>
      <c r="B20" s="227"/>
      <c r="C20" s="227"/>
      <c r="D20" s="227"/>
      <c r="E20" s="228"/>
      <c r="F20" s="177" t="s">
        <v>208</v>
      </c>
      <c r="G20" s="177"/>
      <c r="H20" s="177"/>
      <c r="I20" s="177"/>
      <c r="J20" s="177"/>
      <c r="K20" s="177" t="s">
        <v>178</v>
      </c>
      <c r="L20" s="177" t="s">
        <v>191</v>
      </c>
      <c r="M20" s="177" t="s">
        <v>209</v>
      </c>
    </row>
    <row r="21" spans="1:13" x14ac:dyDescent="0.3">
      <c r="A21" s="226" t="s">
        <v>42</v>
      </c>
      <c r="B21" s="227">
        <v>6</v>
      </c>
      <c r="C21" s="227" t="s">
        <v>106</v>
      </c>
      <c r="D21" s="227">
        <v>2009</v>
      </c>
      <c r="E21" s="228">
        <f t="shared" ref="E21" si="3">G21+H21+I21+J21+K21+M21</f>
        <v>8</v>
      </c>
      <c r="F21" s="176"/>
      <c r="G21" s="176"/>
      <c r="H21" s="176"/>
      <c r="I21" s="176"/>
      <c r="J21" s="176"/>
      <c r="K21" s="176">
        <v>8</v>
      </c>
      <c r="L21" s="176"/>
      <c r="M21" s="176"/>
    </row>
    <row r="22" spans="1:13" x14ac:dyDescent="0.3">
      <c r="A22" s="226"/>
      <c r="B22" s="227"/>
      <c r="C22" s="227"/>
      <c r="D22" s="227"/>
      <c r="E22" s="228"/>
      <c r="F22" s="177"/>
      <c r="G22" s="177"/>
      <c r="H22" s="177"/>
      <c r="I22" s="177"/>
      <c r="J22" s="177"/>
      <c r="K22" s="177" t="s">
        <v>209</v>
      </c>
      <c r="L22" s="177" t="s">
        <v>206</v>
      </c>
      <c r="M22" s="177" t="s">
        <v>124</v>
      </c>
    </row>
    <row r="23" spans="1:13" x14ac:dyDescent="0.3">
      <c r="A23" s="226" t="s">
        <v>42</v>
      </c>
      <c r="B23" s="227">
        <v>7</v>
      </c>
      <c r="C23" s="227" t="s">
        <v>104</v>
      </c>
      <c r="D23" s="227">
        <v>2009</v>
      </c>
      <c r="E23" s="228">
        <f t="shared" ref="E23" si="4">G23+H23+I23+J23+K23+M23</f>
        <v>7</v>
      </c>
      <c r="F23" s="176"/>
      <c r="G23" s="176"/>
      <c r="H23" s="176"/>
      <c r="I23" s="176"/>
      <c r="J23" s="176"/>
      <c r="K23" s="176">
        <v>7</v>
      </c>
      <c r="L23" s="176"/>
      <c r="M23" s="176"/>
    </row>
    <row r="24" spans="1:13" x14ac:dyDescent="0.3">
      <c r="A24" s="226"/>
      <c r="B24" s="227"/>
      <c r="C24" s="227"/>
      <c r="D24" s="227"/>
      <c r="E24" s="228"/>
      <c r="F24" s="177" t="s">
        <v>190</v>
      </c>
      <c r="G24" s="177"/>
      <c r="H24" s="177"/>
      <c r="I24" s="177"/>
      <c r="J24" s="177"/>
      <c r="K24" s="177" t="s">
        <v>171</v>
      </c>
      <c r="L24" s="177" t="s">
        <v>123</v>
      </c>
      <c r="M24" s="177" t="s">
        <v>166</v>
      </c>
    </row>
    <row r="25" spans="1:13" x14ac:dyDescent="0.3">
      <c r="A25" s="226" t="s">
        <v>42</v>
      </c>
      <c r="B25" s="227">
        <v>8</v>
      </c>
      <c r="C25" s="227" t="s">
        <v>108</v>
      </c>
      <c r="D25" s="227">
        <v>2010</v>
      </c>
      <c r="E25" s="228">
        <f t="shared" ref="E25" si="5">G25+H25+I25+J25+K25+M25</f>
        <v>3</v>
      </c>
      <c r="F25" s="176"/>
      <c r="G25" s="176"/>
      <c r="H25" s="176"/>
      <c r="I25" s="176"/>
      <c r="J25" s="176"/>
      <c r="K25" s="176">
        <v>3</v>
      </c>
      <c r="L25" s="176"/>
      <c r="M25" s="176"/>
    </row>
    <row r="26" spans="1:13" x14ac:dyDescent="0.3">
      <c r="A26" s="226"/>
      <c r="B26" s="227"/>
      <c r="C26" s="227"/>
      <c r="D26" s="227"/>
      <c r="E26" s="228"/>
      <c r="F26" s="177" t="s">
        <v>142</v>
      </c>
      <c r="G26" s="177"/>
      <c r="H26" s="177"/>
      <c r="I26" s="177"/>
      <c r="J26" s="177"/>
      <c r="K26" s="177" t="s">
        <v>142</v>
      </c>
      <c r="L26" s="177" t="s">
        <v>191</v>
      </c>
      <c r="M26" s="177"/>
    </row>
    <row r="27" spans="1:13" x14ac:dyDescent="0.3">
      <c r="A27" s="226" t="s">
        <v>49</v>
      </c>
      <c r="B27" s="227">
        <v>9</v>
      </c>
      <c r="C27" s="227" t="s">
        <v>117</v>
      </c>
      <c r="D27" s="227">
        <v>2009</v>
      </c>
      <c r="E27" s="228">
        <f t="shared" ref="E27" si="6">G27+H27+I27+J27+K27+M27</f>
        <v>1</v>
      </c>
      <c r="F27" s="176"/>
      <c r="G27" s="176"/>
      <c r="H27" s="176"/>
      <c r="I27" s="176"/>
      <c r="J27" s="176"/>
      <c r="K27" s="176"/>
      <c r="L27" s="176"/>
      <c r="M27" s="176">
        <v>1</v>
      </c>
    </row>
    <row r="28" spans="1:13" x14ac:dyDescent="0.3">
      <c r="A28" s="226"/>
      <c r="B28" s="227"/>
      <c r="C28" s="227"/>
      <c r="D28" s="227"/>
      <c r="E28" s="228"/>
      <c r="F28" s="177" t="s">
        <v>142</v>
      </c>
      <c r="G28" s="177"/>
      <c r="H28" s="177"/>
      <c r="I28" s="177"/>
      <c r="J28" s="177"/>
      <c r="K28" s="177"/>
      <c r="L28" s="177" t="s">
        <v>212</v>
      </c>
      <c r="M28" s="177" t="s">
        <v>212</v>
      </c>
    </row>
    <row r="30" spans="1:13" x14ac:dyDescent="0.3">
      <c r="A30" s="46" t="s">
        <v>43</v>
      </c>
      <c r="B30" s="49"/>
      <c r="C30" s="50" t="s">
        <v>122</v>
      </c>
      <c r="D30" s="49">
        <v>2008</v>
      </c>
      <c r="E30" s="63">
        <v>0</v>
      </c>
      <c r="F30" s="39" t="s">
        <v>123</v>
      </c>
      <c r="M30" s="39" t="s">
        <v>218</v>
      </c>
    </row>
    <row r="31" spans="1:13" x14ac:dyDescent="0.3">
      <c r="A31" s="46" t="s">
        <v>43</v>
      </c>
      <c r="B31" s="49"/>
      <c r="C31" s="50" t="s">
        <v>63</v>
      </c>
      <c r="D31" s="49">
        <v>2008</v>
      </c>
      <c r="E31" s="63">
        <v>0</v>
      </c>
      <c r="K31" s="39" t="s">
        <v>148</v>
      </c>
      <c r="M31" s="39" t="s">
        <v>225</v>
      </c>
    </row>
    <row r="32" spans="1:13" s="39" customFormat="1" x14ac:dyDescent="0.3">
      <c r="A32" s="46" t="s">
        <v>48</v>
      </c>
      <c r="B32" s="49"/>
      <c r="C32" s="50" t="s">
        <v>66</v>
      </c>
      <c r="D32" s="49">
        <v>2008</v>
      </c>
      <c r="E32" s="63">
        <v>0</v>
      </c>
      <c r="F32" s="39" t="s">
        <v>167</v>
      </c>
      <c r="K32" s="39" t="s">
        <v>181</v>
      </c>
      <c r="L32" s="39" t="s">
        <v>174</v>
      </c>
    </row>
    <row r="33" spans="1:13" ht="24" customHeight="1" x14ac:dyDescent="0.3">
      <c r="A33" s="46" t="s">
        <v>48</v>
      </c>
      <c r="B33" s="49"/>
      <c r="C33" s="50" t="s">
        <v>84</v>
      </c>
      <c r="D33" s="49">
        <v>2008</v>
      </c>
      <c r="E33" s="63">
        <v>0</v>
      </c>
      <c r="F33" s="39" t="s">
        <v>126</v>
      </c>
      <c r="K33" s="39" t="s">
        <v>162</v>
      </c>
      <c r="L33" s="39" t="s">
        <v>167</v>
      </c>
    </row>
    <row r="34" spans="1:13" x14ac:dyDescent="0.3">
      <c r="A34" s="46" t="s">
        <v>51</v>
      </c>
      <c r="C34" s="50" t="s">
        <v>111</v>
      </c>
      <c r="D34" s="49">
        <v>2008</v>
      </c>
      <c r="E34" s="63">
        <v>0</v>
      </c>
      <c r="K34" s="39" t="s">
        <v>228</v>
      </c>
      <c r="L34" s="39" t="s">
        <v>223</v>
      </c>
      <c r="M34" s="39" t="s">
        <v>168</v>
      </c>
    </row>
    <row r="35" spans="1:13" x14ac:dyDescent="0.3">
      <c r="A35" s="51" t="s">
        <v>52</v>
      </c>
      <c r="B35" s="49"/>
      <c r="C35" s="50" t="s">
        <v>6</v>
      </c>
      <c r="D35" s="49">
        <v>2008</v>
      </c>
      <c r="E35" s="63">
        <v>0</v>
      </c>
      <c r="F35" s="39" t="s">
        <v>206</v>
      </c>
      <c r="H35" s="39" t="s">
        <v>192</v>
      </c>
      <c r="I35" s="39" t="s">
        <v>166</v>
      </c>
      <c r="K35" s="39" t="s">
        <v>124</v>
      </c>
      <c r="L35" s="39" t="s">
        <v>210</v>
      </c>
    </row>
    <row r="36" spans="1:13" x14ac:dyDescent="0.3">
      <c r="A36" s="46" t="s">
        <v>42</v>
      </c>
      <c r="B36" s="49"/>
      <c r="C36" s="50" t="s">
        <v>105</v>
      </c>
      <c r="D36" s="49">
        <v>2008</v>
      </c>
      <c r="E36" s="63">
        <v>0</v>
      </c>
      <c r="K36" s="39" t="s">
        <v>167</v>
      </c>
    </row>
    <row r="37" spans="1:13" x14ac:dyDescent="0.3">
      <c r="A37" s="46" t="s">
        <v>91</v>
      </c>
      <c r="C37" s="50" t="s">
        <v>24</v>
      </c>
      <c r="D37" s="49">
        <v>2008</v>
      </c>
      <c r="E37" s="63">
        <v>0</v>
      </c>
      <c r="F37" s="39" t="s">
        <v>148</v>
      </c>
      <c r="K37" s="39" t="s">
        <v>172</v>
      </c>
      <c r="L37" s="39" t="s">
        <v>183</v>
      </c>
      <c r="M37" s="39" t="s">
        <v>224</v>
      </c>
    </row>
    <row r="38" spans="1:13" x14ac:dyDescent="0.3">
      <c r="A38" s="46" t="s">
        <v>91</v>
      </c>
      <c r="C38" s="50" t="s">
        <v>23</v>
      </c>
      <c r="D38" s="49">
        <v>2008</v>
      </c>
      <c r="E38" s="63">
        <v>0</v>
      </c>
      <c r="M38" s="39" t="s">
        <v>232</v>
      </c>
    </row>
    <row r="39" spans="1:13" ht="22.5" customHeight="1" x14ac:dyDescent="0.3">
      <c r="A39" s="46" t="s">
        <v>57</v>
      </c>
      <c r="B39" s="49"/>
      <c r="C39" s="50" t="s">
        <v>17</v>
      </c>
      <c r="D39" s="49">
        <v>2008</v>
      </c>
      <c r="E39" s="63">
        <v>0</v>
      </c>
      <c r="F39" s="39" t="s">
        <v>218</v>
      </c>
      <c r="K39" s="39" t="s">
        <v>232</v>
      </c>
      <c r="L39" s="39" t="s">
        <v>226</v>
      </c>
      <c r="M39" s="39" t="s">
        <v>184</v>
      </c>
    </row>
    <row r="40" spans="1:13" x14ac:dyDescent="0.3">
      <c r="A40" s="46" t="s">
        <v>57</v>
      </c>
      <c r="B40" s="49"/>
      <c r="C40" s="50" t="s">
        <v>18</v>
      </c>
      <c r="D40" s="49">
        <v>2008</v>
      </c>
      <c r="E40" s="63">
        <v>0</v>
      </c>
      <c r="F40" s="39" t="s">
        <v>183</v>
      </c>
    </row>
    <row r="41" spans="1:13" x14ac:dyDescent="0.3">
      <c r="A41" s="46" t="s">
        <v>59</v>
      </c>
      <c r="B41" s="49"/>
      <c r="C41" s="50" t="s">
        <v>72</v>
      </c>
      <c r="D41" s="49">
        <v>2008</v>
      </c>
      <c r="E41" s="63">
        <v>0</v>
      </c>
      <c r="F41" s="39" t="s">
        <v>173</v>
      </c>
      <c r="K41" s="39" t="s">
        <v>152</v>
      </c>
      <c r="L41" s="39" t="s">
        <v>168</v>
      </c>
    </row>
    <row r="42" spans="1:13" x14ac:dyDescent="0.3">
      <c r="A42" s="46" t="s">
        <v>44</v>
      </c>
      <c r="B42" s="49"/>
      <c r="C42" s="50" t="s">
        <v>96</v>
      </c>
      <c r="D42" s="49">
        <v>2009</v>
      </c>
      <c r="E42" s="63">
        <v>0</v>
      </c>
      <c r="K42" s="39" t="s">
        <v>127</v>
      </c>
    </row>
    <row r="43" spans="1:13" x14ac:dyDescent="0.3">
      <c r="A43" s="46" t="s">
        <v>45</v>
      </c>
      <c r="B43" s="49"/>
      <c r="C43" s="50" t="s">
        <v>34</v>
      </c>
      <c r="D43" s="49">
        <v>2009</v>
      </c>
      <c r="E43" s="63">
        <v>0</v>
      </c>
      <c r="F43" s="39" t="s">
        <v>171</v>
      </c>
      <c r="K43" s="39" t="s">
        <v>214</v>
      </c>
      <c r="L43" s="39" t="s">
        <v>208</v>
      </c>
      <c r="M43" s="39" t="s">
        <v>214</v>
      </c>
    </row>
    <row r="44" spans="1:13" x14ac:dyDescent="0.3">
      <c r="A44" s="46" t="s">
        <v>51</v>
      </c>
      <c r="B44" s="49"/>
      <c r="C44" s="50" t="s">
        <v>27</v>
      </c>
      <c r="D44" s="49">
        <v>2009</v>
      </c>
      <c r="E44" s="63">
        <v>0</v>
      </c>
      <c r="K44" s="39" t="s">
        <v>235</v>
      </c>
      <c r="M44" s="39" t="s">
        <v>231</v>
      </c>
    </row>
    <row r="45" spans="1:13" x14ac:dyDescent="0.3">
      <c r="A45" s="46" t="s">
        <v>91</v>
      </c>
      <c r="C45" s="50" t="s">
        <v>102</v>
      </c>
      <c r="D45" s="49">
        <v>2009</v>
      </c>
      <c r="E45" s="63">
        <v>0</v>
      </c>
      <c r="M45" s="39" t="s">
        <v>179</v>
      </c>
    </row>
    <row r="46" spans="1:13" x14ac:dyDescent="0.3">
      <c r="A46" s="46" t="s">
        <v>59</v>
      </c>
      <c r="B46" s="49"/>
      <c r="C46" s="50" t="s">
        <v>97</v>
      </c>
      <c r="D46" s="49">
        <v>2009</v>
      </c>
      <c r="E46" s="63">
        <v>0</v>
      </c>
      <c r="K46" s="39" t="s">
        <v>179</v>
      </c>
      <c r="L46" s="39" t="s">
        <v>125</v>
      </c>
    </row>
    <row r="47" spans="1:13" x14ac:dyDescent="0.3">
      <c r="A47" s="46" t="s">
        <v>76</v>
      </c>
      <c r="B47" s="49"/>
      <c r="C47" s="50" t="s">
        <v>11</v>
      </c>
      <c r="D47" s="49">
        <v>2009</v>
      </c>
      <c r="E47" s="63">
        <v>0</v>
      </c>
      <c r="F47" s="39" t="s">
        <v>195</v>
      </c>
      <c r="K47" s="39" t="s">
        <v>189</v>
      </c>
      <c r="L47" s="39" t="s">
        <v>216</v>
      </c>
      <c r="M47" s="39" t="s">
        <v>198</v>
      </c>
    </row>
    <row r="48" spans="1:13" x14ac:dyDescent="0.3">
      <c r="A48" s="46" t="s">
        <v>47</v>
      </c>
      <c r="B48" s="49"/>
      <c r="C48" s="50" t="s">
        <v>93</v>
      </c>
      <c r="D48" s="49">
        <v>2010</v>
      </c>
      <c r="E48" s="63">
        <v>0</v>
      </c>
      <c r="F48" s="39" t="s">
        <v>214</v>
      </c>
      <c r="K48" s="39" t="s">
        <v>225</v>
      </c>
      <c r="L48" s="39" t="s">
        <v>142</v>
      </c>
      <c r="M48" s="39" t="s">
        <v>172</v>
      </c>
    </row>
    <row r="49" spans="1:13" x14ac:dyDescent="0.3">
      <c r="A49" s="46" t="s">
        <v>47</v>
      </c>
      <c r="B49" s="49"/>
      <c r="C49" s="50" t="s">
        <v>83</v>
      </c>
      <c r="D49" s="49">
        <v>2010</v>
      </c>
      <c r="E49" s="63">
        <v>0</v>
      </c>
      <c r="L49" s="39" t="s">
        <v>146</v>
      </c>
    </row>
    <row r="50" spans="1:13" x14ac:dyDescent="0.3">
      <c r="A50" s="46" t="s">
        <v>114</v>
      </c>
      <c r="B50" s="49"/>
      <c r="C50" s="50" t="s">
        <v>112</v>
      </c>
      <c r="D50" s="49">
        <v>2010</v>
      </c>
      <c r="E50" s="63">
        <v>0</v>
      </c>
      <c r="L50" s="39" t="s">
        <v>129</v>
      </c>
    </row>
    <row r="51" spans="1:13" x14ac:dyDescent="0.3">
      <c r="A51" s="46" t="s">
        <v>42</v>
      </c>
      <c r="B51" s="49"/>
      <c r="C51" s="50" t="s">
        <v>103</v>
      </c>
      <c r="D51" s="49">
        <v>2010</v>
      </c>
      <c r="E51" s="63">
        <v>0</v>
      </c>
      <c r="L51" s="39" t="s">
        <v>167</v>
      </c>
    </row>
    <row r="52" spans="1:13" x14ac:dyDescent="0.3">
      <c r="A52" s="46" t="s">
        <v>91</v>
      </c>
      <c r="B52" s="49"/>
      <c r="C52" s="50" t="s">
        <v>78</v>
      </c>
      <c r="D52" s="49">
        <v>2010</v>
      </c>
      <c r="E52" s="63">
        <v>0</v>
      </c>
      <c r="L52" s="39" t="s">
        <v>196</v>
      </c>
    </row>
    <row r="53" spans="1:13" x14ac:dyDescent="0.3">
      <c r="A53" s="51" t="s">
        <v>61</v>
      </c>
      <c r="B53" s="49"/>
      <c r="C53" s="50" t="s">
        <v>100</v>
      </c>
      <c r="D53" s="49">
        <v>2010</v>
      </c>
      <c r="E53" s="63">
        <v>0</v>
      </c>
      <c r="K53" s="39" t="s">
        <v>161</v>
      </c>
      <c r="L53" s="39" t="s">
        <v>168</v>
      </c>
    </row>
    <row r="54" spans="1:13" x14ac:dyDescent="0.3">
      <c r="A54" s="46" t="s">
        <v>62</v>
      </c>
      <c r="B54" s="49"/>
      <c r="C54" s="50" t="s">
        <v>95</v>
      </c>
      <c r="D54" s="49">
        <v>2010</v>
      </c>
      <c r="E54" s="63">
        <v>0</v>
      </c>
      <c r="L54" s="39" t="s">
        <v>192</v>
      </c>
      <c r="M54" s="39" t="s">
        <v>216</v>
      </c>
    </row>
    <row r="55" spans="1:13" x14ac:dyDescent="0.3">
      <c r="A55" s="46" t="s">
        <v>47</v>
      </c>
      <c r="B55" s="49"/>
      <c r="C55" s="50" t="s">
        <v>120</v>
      </c>
      <c r="D55" s="49">
        <v>2010</v>
      </c>
      <c r="E55" s="63">
        <v>0</v>
      </c>
      <c r="L55" s="39" t="s">
        <v>150</v>
      </c>
    </row>
    <row r="56" spans="1:13" x14ac:dyDescent="0.3">
      <c r="A56" s="46" t="s">
        <v>50</v>
      </c>
      <c r="B56" s="49"/>
      <c r="C56" s="50" t="s">
        <v>118</v>
      </c>
      <c r="D56" s="49">
        <v>2011</v>
      </c>
      <c r="E56" s="63">
        <v>0</v>
      </c>
      <c r="L56" s="39" t="s">
        <v>161</v>
      </c>
    </row>
    <row r="57" spans="1:13" x14ac:dyDescent="0.3">
      <c r="A57" s="46" t="s">
        <v>51</v>
      </c>
      <c r="C57" s="50" t="s">
        <v>71</v>
      </c>
      <c r="D57" s="53">
        <v>2011</v>
      </c>
      <c r="E57" s="64">
        <v>0</v>
      </c>
      <c r="K57" s="39" t="s">
        <v>196</v>
      </c>
      <c r="L57" s="39" t="s">
        <v>179</v>
      </c>
    </row>
    <row r="58" spans="1:13" x14ac:dyDescent="0.3">
      <c r="A58" s="46" t="s">
        <v>109</v>
      </c>
      <c r="B58" s="49"/>
      <c r="C58" s="50" t="s">
        <v>75</v>
      </c>
      <c r="D58" s="49">
        <v>2011</v>
      </c>
      <c r="E58" s="63">
        <v>0</v>
      </c>
      <c r="F58" s="39" t="s">
        <v>125</v>
      </c>
    </row>
    <row r="59" spans="1:13" x14ac:dyDescent="0.3">
      <c r="A59" s="51" t="s">
        <v>61</v>
      </c>
      <c r="B59" s="49"/>
      <c r="C59" s="50" t="s">
        <v>101</v>
      </c>
      <c r="D59" s="49">
        <v>2011</v>
      </c>
      <c r="E59" s="63">
        <v>0</v>
      </c>
      <c r="K59" s="39" t="s">
        <v>193</v>
      </c>
      <c r="L59" s="39" t="s">
        <v>218</v>
      </c>
    </row>
    <row r="64" spans="1:13" s="39" customFormat="1" x14ac:dyDescent="0.3">
      <c r="A64" s="46"/>
      <c r="B64" s="47"/>
      <c r="D64" s="47"/>
      <c r="E64" s="47"/>
    </row>
  </sheetData>
  <sheetProtection algorithmName="SHA-512" hashValue="76asQsAa5c7uV2E9BFw2CJTwoETlxvs+yolV8qYLeabk9WfDSg6i8VSiywowu4eq48ECg4Bt9gB/9uoqTaCUnQ==" saltValue="dzKByMMBUo77XEGi1iNuhA==" spinCount="100000" sheet="1" objects="1" scenarios="1"/>
  <sortState ref="A18:CK177">
    <sortCondition ref="D18:D312"/>
  </sortState>
  <mergeCells count="45">
    <mergeCell ref="E19:E20"/>
    <mergeCell ref="D19:D20"/>
    <mergeCell ref="C19:C20"/>
    <mergeCell ref="B19:B20"/>
    <mergeCell ref="A19:A20"/>
    <mergeCell ref="A15:A16"/>
    <mergeCell ref="B15:B16"/>
    <mergeCell ref="C15:C16"/>
    <mergeCell ref="D15:D16"/>
    <mergeCell ref="E15:E16"/>
    <mergeCell ref="A11:A12"/>
    <mergeCell ref="B11:B12"/>
    <mergeCell ref="C11:C12"/>
    <mergeCell ref="D11:D12"/>
    <mergeCell ref="E11:E12"/>
    <mergeCell ref="A23:A24"/>
    <mergeCell ref="B23:B24"/>
    <mergeCell ref="C23:C24"/>
    <mergeCell ref="D23:D24"/>
    <mergeCell ref="E23:E24"/>
    <mergeCell ref="A27:A28"/>
    <mergeCell ref="B27:B28"/>
    <mergeCell ref="C27:C28"/>
    <mergeCell ref="D27:D28"/>
    <mergeCell ref="E27:E28"/>
    <mergeCell ref="A17:A18"/>
    <mergeCell ref="B17:B18"/>
    <mergeCell ref="C17:C18"/>
    <mergeCell ref="D17:D18"/>
    <mergeCell ref="E17:E18"/>
    <mergeCell ref="A21:A22"/>
    <mergeCell ref="B21:B22"/>
    <mergeCell ref="C21:C22"/>
    <mergeCell ref="D21:D22"/>
    <mergeCell ref="E21:E22"/>
    <mergeCell ref="A25:A26"/>
    <mergeCell ref="B25:B26"/>
    <mergeCell ref="C25:C26"/>
    <mergeCell ref="D25:D26"/>
    <mergeCell ref="E25:E26"/>
    <mergeCell ref="A13:A14"/>
    <mergeCell ref="B13:B14"/>
    <mergeCell ref="C13:C14"/>
    <mergeCell ref="D13:D14"/>
    <mergeCell ref="E13:E14"/>
  </mergeCells>
  <pageMargins left="0.78740157480314965" right="0.11811023622047245" top="0.74803149606299213" bottom="0.74803149606299213" header="0.31496062992125984" footer="0.31496062992125984"/>
  <pageSetup paperSize="9" scale="70" orientation="landscape" r:id="rId1"/>
  <rowBreaks count="1" manualBreakCount="1">
    <brk id="28" max="16383" man="1"/>
  </rowBreaks>
  <colBreaks count="2" manualBreakCount="2">
    <brk id="13" min="4" max="185" man="1"/>
    <brk id="14" min="4" max="19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5</vt:i4>
      </vt:variant>
    </vt:vector>
  </HeadingPairs>
  <TitlesOfParts>
    <vt:vector size="11" baseType="lpstr">
      <vt:lpstr>женщины</vt:lpstr>
      <vt:lpstr>юниорки 21-23</vt:lpstr>
      <vt:lpstr>юниорки 19-20</vt:lpstr>
      <vt:lpstr>ст.дев (17-18)</vt:lpstr>
      <vt:lpstr>ср.дев. (15-16)</vt:lpstr>
      <vt:lpstr>мл.дев. (14 и мл)</vt:lpstr>
      <vt:lpstr>'мл.дев. (14 и мл)'!Область_печати</vt:lpstr>
      <vt:lpstr>'ср.дев. (15-16)'!Область_печати</vt:lpstr>
      <vt:lpstr>'ст.дев (17-18)'!Область_печати</vt:lpstr>
      <vt:lpstr>'юниорки 19-20'!Область_печати</vt:lpstr>
      <vt:lpstr>'юниорки 21-23'!Область_печати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2022-04-19T03:51:30Z</dcterms:modified>
</cp:coreProperties>
</file>