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1_412226B9FDE342E919D41F2EF2F6CD49212212DD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женщины" sheetId="2" r:id="rId1"/>
    <sheet name="юниорки 21-23 года" sheetId="3" r:id="rId2"/>
    <sheet name="юниорки 19-20 лет" sheetId="5" r:id="rId3"/>
    <sheet name="ст.дев. 17-18 лет" sheetId="6" r:id="rId4"/>
    <sheet name="ср.дев. 15-16 лет" sheetId="7" r:id="rId5"/>
    <sheet name="мл.дев. до 14 лет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" l="1"/>
  <c r="E20" i="3" s="1"/>
  <c r="H20" i="3"/>
  <c r="G22" i="3"/>
  <c r="H22" i="3"/>
  <c r="G18" i="3"/>
  <c r="E22" i="3" l="1"/>
  <c r="AH17" i="7"/>
  <c r="AI17" i="7"/>
  <c r="AH19" i="7"/>
  <c r="AI19" i="7"/>
  <c r="AI15" i="7"/>
  <c r="AH15" i="7"/>
  <c r="AP20" i="6"/>
  <c r="AP28" i="6"/>
  <c r="AP22" i="6"/>
  <c r="AP24" i="6"/>
  <c r="AP30" i="6"/>
  <c r="AQ18" i="6"/>
  <c r="AP18" i="6"/>
  <c r="F20" i="6"/>
  <c r="G20" i="6"/>
  <c r="F28" i="6"/>
  <c r="G28" i="6"/>
  <c r="F22" i="6"/>
  <c r="G22" i="6"/>
  <c r="F24" i="6"/>
  <c r="G24" i="6"/>
  <c r="F30" i="6"/>
  <c r="G30" i="6"/>
  <c r="F26" i="6"/>
  <c r="G26" i="6"/>
  <c r="F32" i="6"/>
  <c r="G32" i="6"/>
  <c r="F34" i="6"/>
  <c r="G34" i="6"/>
  <c r="F36" i="6"/>
  <c r="G36" i="6"/>
  <c r="F38" i="6"/>
  <c r="G38" i="6"/>
  <c r="F40" i="6"/>
  <c r="G40" i="6"/>
  <c r="F42" i="6"/>
  <c r="G42" i="6"/>
  <c r="F44" i="6"/>
  <c r="G44" i="6"/>
  <c r="F46" i="6"/>
  <c r="G46" i="6"/>
  <c r="F48" i="6"/>
  <c r="G48" i="6"/>
  <c r="F50" i="6"/>
  <c r="G50" i="6"/>
  <c r="F52" i="6"/>
  <c r="G52" i="6"/>
  <c r="G18" i="6"/>
  <c r="F21" i="5"/>
  <c r="G21" i="5"/>
  <c r="F22" i="5"/>
  <c r="G22" i="5"/>
  <c r="F23" i="5"/>
  <c r="G23" i="5"/>
  <c r="F24" i="5"/>
  <c r="G24" i="5"/>
  <c r="F25" i="5"/>
  <c r="G25" i="5"/>
  <c r="F26" i="5"/>
  <c r="G26" i="5"/>
  <c r="AP21" i="5"/>
  <c r="AQ21" i="5"/>
  <c r="AR21" i="5"/>
  <c r="AP23" i="5"/>
  <c r="AQ23" i="5"/>
  <c r="AR23" i="5"/>
  <c r="AP25" i="5"/>
  <c r="AQ25" i="5"/>
  <c r="AR25" i="5"/>
  <c r="AQ19" i="5"/>
  <c r="AR19" i="5"/>
  <c r="AP19" i="5"/>
  <c r="G19" i="5"/>
  <c r="F19" i="5"/>
  <c r="E19" i="5" s="1"/>
  <c r="F18" i="6"/>
  <c r="H18" i="3"/>
  <c r="E18" i="3" s="1"/>
  <c r="AQ18" i="3"/>
  <c r="AP18" i="3"/>
  <c r="AM19" i="2"/>
  <c r="AN19" i="2"/>
  <c r="AN17" i="2"/>
  <c r="AM17" i="2"/>
  <c r="E26" i="5" l="1"/>
  <c r="E22" i="5"/>
  <c r="E21" i="5"/>
  <c r="E24" i="5"/>
  <c r="E25" i="5"/>
  <c r="E23" i="5"/>
  <c r="E38" i="6"/>
  <c r="E34" i="6"/>
  <c r="E26" i="6"/>
  <c r="E28" i="6"/>
  <c r="E18" i="6"/>
  <c r="E52" i="6"/>
  <c r="E48" i="6"/>
  <c r="E20" i="6"/>
  <c r="E46" i="6"/>
  <c r="E24" i="6"/>
  <c r="E50" i="6"/>
  <c r="E36" i="6"/>
  <c r="E32" i="6"/>
  <c r="E44" i="6"/>
  <c r="E40" i="6"/>
  <c r="E42" i="6"/>
  <c r="E30" i="6"/>
  <c r="E22" i="6"/>
  <c r="F55" i="8"/>
  <c r="G55" i="8"/>
  <c r="F57" i="8"/>
  <c r="G57" i="8"/>
  <c r="F31" i="8"/>
  <c r="G31" i="8"/>
  <c r="F59" i="8"/>
  <c r="G59" i="8"/>
  <c r="F21" i="8"/>
  <c r="G21" i="8"/>
  <c r="F33" i="8"/>
  <c r="G33" i="8"/>
  <c r="F41" i="8"/>
  <c r="G41" i="8"/>
  <c r="F61" i="8"/>
  <c r="G61" i="8"/>
  <c r="F15" i="8"/>
  <c r="G15" i="8"/>
  <c r="F63" i="8"/>
  <c r="G63" i="8"/>
  <c r="F37" i="8"/>
  <c r="G37" i="8"/>
  <c r="F35" i="8"/>
  <c r="G35" i="8"/>
  <c r="F27" i="8"/>
  <c r="G27" i="8"/>
  <c r="F45" i="8"/>
  <c r="G45" i="8"/>
  <c r="F47" i="8"/>
  <c r="G47" i="8"/>
  <c r="F13" i="8"/>
  <c r="G13" i="8"/>
  <c r="F65" i="8"/>
  <c r="G65" i="8"/>
  <c r="F19" i="8"/>
  <c r="G19" i="8"/>
  <c r="F51" i="8"/>
  <c r="G51" i="8"/>
  <c r="F17" i="8"/>
  <c r="G17" i="8"/>
  <c r="F67" i="8"/>
  <c r="G67" i="8"/>
  <c r="F29" i="8"/>
  <c r="G29" i="8"/>
  <c r="F69" i="8"/>
  <c r="G69" i="8"/>
  <c r="F71" i="8"/>
  <c r="G71" i="8"/>
  <c r="F73" i="8"/>
  <c r="G73" i="8"/>
  <c r="F75" i="8"/>
  <c r="G75" i="8"/>
  <c r="F77" i="8"/>
  <c r="G77" i="8"/>
  <c r="F79" i="8"/>
  <c r="G79" i="8"/>
  <c r="F81" i="8"/>
  <c r="G81" i="8"/>
  <c r="F25" i="8"/>
  <c r="G25" i="8"/>
  <c r="F83" i="8"/>
  <c r="G83" i="8"/>
  <c r="F85" i="8"/>
  <c r="G85" i="8"/>
  <c r="F23" i="8"/>
  <c r="G23" i="8"/>
  <c r="F87" i="8"/>
  <c r="G87" i="8"/>
  <c r="F89" i="8"/>
  <c r="G89" i="8"/>
  <c r="F43" i="8"/>
  <c r="G43" i="8"/>
  <c r="F91" i="8"/>
  <c r="G91" i="8"/>
  <c r="F93" i="8"/>
  <c r="G93" i="8"/>
  <c r="F49" i="8"/>
  <c r="G49" i="8"/>
  <c r="F95" i="8"/>
  <c r="G95" i="8"/>
  <c r="F97" i="8"/>
  <c r="G97" i="8"/>
  <c r="F39" i="8"/>
  <c r="G39" i="8"/>
  <c r="F99" i="8"/>
  <c r="G99" i="8"/>
  <c r="F101" i="8"/>
  <c r="G101" i="8"/>
  <c r="F103" i="8"/>
  <c r="G103" i="8"/>
  <c r="F105" i="8"/>
  <c r="G105" i="8"/>
  <c r="F53" i="8"/>
  <c r="G53" i="8"/>
  <c r="E25" i="8" l="1"/>
  <c r="E37" i="8"/>
  <c r="E105" i="8"/>
  <c r="E93" i="8"/>
  <c r="E63" i="8"/>
  <c r="E15" i="8"/>
  <c r="E41" i="8"/>
  <c r="E21" i="8"/>
  <c r="E31" i="8"/>
  <c r="E79" i="8"/>
  <c r="E75" i="8"/>
  <c r="E71" i="8"/>
  <c r="E29" i="8"/>
  <c r="E97" i="8"/>
  <c r="E23" i="8"/>
  <c r="E17" i="8"/>
  <c r="E57" i="8"/>
  <c r="E55" i="8"/>
  <c r="E101" i="8"/>
  <c r="E39" i="8"/>
  <c r="E95" i="8"/>
  <c r="E73" i="8"/>
  <c r="E53" i="8"/>
  <c r="E43" i="8"/>
  <c r="E87" i="8"/>
  <c r="E85" i="8"/>
  <c r="E19" i="8"/>
  <c r="E65" i="8"/>
  <c r="E47" i="8"/>
  <c r="E27" i="8"/>
  <c r="E49" i="8"/>
  <c r="E83" i="8"/>
  <c r="E69" i="8"/>
  <c r="E13" i="8"/>
  <c r="E61" i="8"/>
  <c r="E103" i="8"/>
  <c r="E91" i="8"/>
  <c r="E81" i="8"/>
  <c r="E67" i="8"/>
  <c r="E45" i="8"/>
  <c r="E33" i="8"/>
  <c r="E99" i="8"/>
  <c r="E89" i="8"/>
  <c r="E77" i="8"/>
  <c r="E51" i="8"/>
  <c r="E35" i="8"/>
  <c r="E59" i="8"/>
  <c r="F27" i="7"/>
  <c r="G27" i="7"/>
  <c r="F23" i="7"/>
  <c r="G23" i="7"/>
  <c r="F43" i="7"/>
  <c r="G43" i="7"/>
  <c r="F31" i="7"/>
  <c r="G31" i="7"/>
  <c r="F19" i="7"/>
  <c r="G19" i="7"/>
  <c r="F45" i="7"/>
  <c r="G45" i="7"/>
  <c r="F29" i="7"/>
  <c r="G29" i="7"/>
  <c r="F47" i="7"/>
  <c r="G47" i="7"/>
  <c r="F37" i="7"/>
  <c r="G37" i="7"/>
  <c r="F49" i="7"/>
  <c r="G49" i="7"/>
  <c r="F25" i="7"/>
  <c r="G25" i="7"/>
  <c r="F41" i="7"/>
  <c r="G41" i="7"/>
  <c r="F21" i="7"/>
  <c r="G21" i="7"/>
  <c r="F17" i="7"/>
  <c r="G17" i="7"/>
  <c r="F15" i="7"/>
  <c r="G15" i="7"/>
  <c r="F51" i="7"/>
  <c r="G51" i="7"/>
  <c r="F53" i="7"/>
  <c r="G53" i="7"/>
  <c r="F55" i="7"/>
  <c r="G55" i="7"/>
  <c r="F39" i="7"/>
  <c r="G39" i="7"/>
  <c r="F35" i="7"/>
  <c r="G35" i="7"/>
  <c r="F57" i="7"/>
  <c r="G57" i="7"/>
  <c r="F33" i="7"/>
  <c r="G33" i="7"/>
  <c r="F20" i="5"/>
  <c r="G20" i="5"/>
  <c r="F19" i="2"/>
  <c r="G19" i="2"/>
  <c r="F17" i="2"/>
  <c r="G17" i="2"/>
  <c r="E17" i="2" l="1"/>
  <c r="E19" i="2"/>
  <c r="E33" i="7"/>
  <c r="E35" i="7"/>
  <c r="E55" i="7"/>
  <c r="E51" i="7"/>
  <c r="E17" i="7"/>
  <c r="E41" i="7"/>
  <c r="E49" i="7"/>
  <c r="E47" i="7"/>
  <c r="E45" i="7"/>
  <c r="E31" i="7"/>
  <c r="E23" i="7"/>
  <c r="E57" i="7"/>
  <c r="E39" i="7"/>
  <c r="E53" i="7"/>
  <c r="E15" i="7"/>
  <c r="E21" i="7"/>
  <c r="E25" i="7"/>
  <c r="E37" i="7"/>
  <c r="E29" i="7"/>
  <c r="E19" i="7"/>
  <c r="E43" i="7"/>
  <c r="E27" i="7"/>
  <c r="E20" i="5"/>
</calcChain>
</file>

<file path=xl/sharedStrings.xml><?xml version="1.0" encoding="utf-8"?>
<sst xmlns="http://schemas.openxmlformats.org/spreadsheetml/2006/main" count="1051" uniqueCount="426">
  <si>
    <t>Ананьева Полина</t>
  </si>
  <si>
    <t>Дзибло Евгения</t>
  </si>
  <si>
    <t>№</t>
  </si>
  <si>
    <t>Корнилова Александра</t>
  </si>
  <si>
    <t>Иларионова Екатерина</t>
  </si>
  <si>
    <t>Гроголь Мария</t>
  </si>
  <si>
    <t>Иванова Кристина</t>
  </si>
  <si>
    <t>Долматова Татьяна</t>
  </si>
  <si>
    <t>Меньшова Жанна</t>
  </si>
  <si>
    <t>Чуйкина Арина</t>
  </si>
  <si>
    <t>Шеховцева Вероника</t>
  </si>
  <si>
    <t>Чуйкина Ольга</t>
  </si>
  <si>
    <t>Чечурина Полина</t>
  </si>
  <si>
    <t>Шадрина Анжелика</t>
  </si>
  <si>
    <t>Скрипаль Анастасия</t>
  </si>
  <si>
    <t>Попова Анна</t>
  </si>
  <si>
    <t>Феоктистова Елизавета</t>
  </si>
  <si>
    <t>Боженок Мария</t>
  </si>
  <si>
    <t>Борзых Мария</t>
  </si>
  <si>
    <t>Митрофанова Александра</t>
  </si>
  <si>
    <t>Сивцова Алина</t>
  </si>
  <si>
    <t>Дорохова Арина</t>
  </si>
  <si>
    <t>Толкачева Ольга</t>
  </si>
  <si>
    <t>Дульцева Александра</t>
  </si>
  <si>
    <t>Димова Наталья</t>
  </si>
  <si>
    <t>Полегешко Алина</t>
  </si>
  <si>
    <t>Макаренко Анастасия</t>
  </si>
  <si>
    <t>Кондратова Виктория</t>
  </si>
  <si>
    <t>Москаленко Анастасия</t>
  </si>
  <si>
    <t>Кучева Елена</t>
  </si>
  <si>
    <t>Скиба Вероника</t>
  </si>
  <si>
    <t>Шаркова Наталья</t>
  </si>
  <si>
    <t>Севастеева Виктория</t>
  </si>
  <si>
    <t xml:space="preserve">Мартынова Варвара </t>
  </si>
  <si>
    <t>Иванова Анна</t>
  </si>
  <si>
    <t>Филиппова Александра</t>
  </si>
  <si>
    <t>Балабина Татьяна</t>
  </si>
  <si>
    <t>Геливер Ксения</t>
  </si>
  <si>
    <t>Мелентьева Мария</t>
  </si>
  <si>
    <t>Рощупкина Ирина</t>
  </si>
  <si>
    <t>Мегедь Екатерина</t>
  </si>
  <si>
    <t>Волкова Виолетта</t>
  </si>
  <si>
    <t>Исакова Виктория</t>
  </si>
  <si>
    <t>Трухан София</t>
  </si>
  <si>
    <t>Петрищева Алиса</t>
  </si>
  <si>
    <t>Куликова Полина</t>
  </si>
  <si>
    <t>Устюжанина Елизавета</t>
  </si>
  <si>
    <t>Шмакова Оксана</t>
  </si>
  <si>
    <t>Багаутдинова Камилла</t>
  </si>
  <si>
    <t>Селиванова Анастасия</t>
  </si>
  <si>
    <t>Цурикова Владислава</t>
  </si>
  <si>
    <t>Югрина Светлана</t>
  </si>
  <si>
    <t>Черняйкина Александра</t>
  </si>
  <si>
    <t>Дятлова</t>
  </si>
  <si>
    <t>Максимов</t>
  </si>
  <si>
    <t>Антохина</t>
  </si>
  <si>
    <t>Архипов</t>
  </si>
  <si>
    <t>Бакуров</t>
  </si>
  <si>
    <t>Бобков</t>
  </si>
  <si>
    <t>Боцманов</t>
  </si>
  <si>
    <t>Вилков</t>
  </si>
  <si>
    <t>Вострикова</t>
  </si>
  <si>
    <t>Геливер</t>
  </si>
  <si>
    <t>Грико</t>
  </si>
  <si>
    <t>Кривдина</t>
  </si>
  <si>
    <t>Краснов</t>
  </si>
  <si>
    <t>Корчак</t>
  </si>
  <si>
    <t>Киргинцев</t>
  </si>
  <si>
    <t>Одиноков</t>
  </si>
  <si>
    <t>Опилатенко</t>
  </si>
  <si>
    <t>Сальников</t>
  </si>
  <si>
    <t>Соловьева</t>
  </si>
  <si>
    <t>Степаненко</t>
  </si>
  <si>
    <t>Ситников</t>
  </si>
  <si>
    <t>Фисенко</t>
  </si>
  <si>
    <t>Шейко</t>
  </si>
  <si>
    <t xml:space="preserve">Сафина Мария </t>
  </si>
  <si>
    <t xml:space="preserve">Юрко Полина  </t>
  </si>
  <si>
    <t>Ельчина Алена</t>
  </si>
  <si>
    <t>Федотова Софья</t>
  </si>
  <si>
    <t>Березутская Валерия</t>
  </si>
  <si>
    <t>Жеребцова Валерия</t>
  </si>
  <si>
    <t>Буханцева Марина</t>
  </si>
  <si>
    <t>Зайцева Анастасия</t>
  </si>
  <si>
    <t>Сафина Дарья</t>
  </si>
  <si>
    <t>Крючкова Катерина</t>
  </si>
  <si>
    <t xml:space="preserve">Казанцева Ксения </t>
  </si>
  <si>
    <t xml:space="preserve">Казанцева Полина </t>
  </si>
  <si>
    <t>Строгина Валерия</t>
  </si>
  <si>
    <t>Никулина Вероника</t>
  </si>
  <si>
    <t>Борисова Ирина</t>
  </si>
  <si>
    <t>Макарухина Ксения</t>
  </si>
  <si>
    <t xml:space="preserve">Железнова Диана </t>
  </si>
  <si>
    <t xml:space="preserve">Мосина Ксения </t>
  </si>
  <si>
    <t>Волкова Александра</t>
  </si>
  <si>
    <t>Белая Екатерина</t>
  </si>
  <si>
    <t>Долгошеина Ксения</t>
  </si>
  <si>
    <t>Сакунова Александра</t>
  </si>
  <si>
    <t>Петряшов</t>
  </si>
  <si>
    <t>Яндринская Анна</t>
  </si>
  <si>
    <t>Замашанская Виктория</t>
  </si>
  <si>
    <t>Ветчинова Ирина</t>
  </si>
  <si>
    <t>Лютикова Дарья</t>
  </si>
  <si>
    <t>Ионко София</t>
  </si>
  <si>
    <t>Шумакова Светлана</t>
  </si>
  <si>
    <t>Югрина Татьяна</t>
  </si>
  <si>
    <t>Семенова Ольга</t>
  </si>
  <si>
    <t>Юрганова Мария</t>
  </si>
  <si>
    <t>Устюгова Елена</t>
  </si>
  <si>
    <t>Луханина Виктория</t>
  </si>
  <si>
    <t>Пирожкова Анна</t>
  </si>
  <si>
    <t>Томилина Анастасия</t>
  </si>
  <si>
    <t>Долгошеина Евгения</t>
  </si>
  <si>
    <t>Гринева Диана</t>
  </si>
  <si>
    <t>Тайболина Елена</t>
  </si>
  <si>
    <t>Тюрина Алина</t>
  </si>
  <si>
    <t>Сураева</t>
  </si>
  <si>
    <t>1. ЭКР, Хакасия, спринт КЛ, 21.11.2020</t>
  </si>
  <si>
    <t>59м</t>
  </si>
  <si>
    <t>97м</t>
  </si>
  <si>
    <t>63м</t>
  </si>
  <si>
    <t>102м</t>
  </si>
  <si>
    <t>119м</t>
  </si>
  <si>
    <t>71м</t>
  </si>
  <si>
    <t>122м</t>
  </si>
  <si>
    <t>146м</t>
  </si>
  <si>
    <t>10м</t>
  </si>
  <si>
    <t>33м</t>
  </si>
  <si>
    <t>41м</t>
  </si>
  <si>
    <t>52м</t>
  </si>
  <si>
    <t>55м</t>
  </si>
  <si>
    <t>65м</t>
  </si>
  <si>
    <t>Щербакова Дарья</t>
  </si>
  <si>
    <t>68м</t>
  </si>
  <si>
    <t>79м</t>
  </si>
  <si>
    <t>82м</t>
  </si>
  <si>
    <t>85м</t>
  </si>
  <si>
    <t>91м</t>
  </si>
  <si>
    <t>104м</t>
  </si>
  <si>
    <t>106м</t>
  </si>
  <si>
    <t>107м</t>
  </si>
  <si>
    <t>110м</t>
  </si>
  <si>
    <t>116м</t>
  </si>
  <si>
    <t>127м</t>
  </si>
  <si>
    <t>75м</t>
  </si>
  <si>
    <t>113м</t>
  </si>
  <si>
    <t>124м</t>
  </si>
  <si>
    <t>18м</t>
  </si>
  <si>
    <t>47м</t>
  </si>
  <si>
    <t>57м</t>
  </si>
  <si>
    <t>64м</t>
  </si>
  <si>
    <t>80м</t>
  </si>
  <si>
    <t>86м</t>
  </si>
  <si>
    <t>87м</t>
  </si>
  <si>
    <t>89м</t>
  </si>
  <si>
    <t>92м</t>
  </si>
  <si>
    <t>121м</t>
  </si>
  <si>
    <t>126м</t>
  </si>
  <si>
    <t>131м</t>
  </si>
  <si>
    <t>13м</t>
  </si>
  <si>
    <t>30м</t>
  </si>
  <si>
    <t>35м</t>
  </si>
  <si>
    <t>36м</t>
  </si>
  <si>
    <t>22м</t>
  </si>
  <si>
    <t>38м</t>
  </si>
  <si>
    <t>50м</t>
  </si>
  <si>
    <t>60м</t>
  </si>
  <si>
    <t>62м</t>
  </si>
  <si>
    <t>74м</t>
  </si>
  <si>
    <t>77м</t>
  </si>
  <si>
    <t>78м</t>
  </si>
  <si>
    <t>84м</t>
  </si>
  <si>
    <t>100м</t>
  </si>
  <si>
    <t>101м</t>
  </si>
  <si>
    <t>14м</t>
  </si>
  <si>
    <t>26м</t>
  </si>
  <si>
    <t>43м</t>
  </si>
  <si>
    <t>72м</t>
  </si>
  <si>
    <t>76м</t>
  </si>
  <si>
    <t>39м</t>
  </si>
  <si>
    <t>25м</t>
  </si>
  <si>
    <t>44м</t>
  </si>
  <si>
    <t>5м</t>
  </si>
  <si>
    <t>31м</t>
  </si>
  <si>
    <t>45м</t>
  </si>
  <si>
    <t>54м</t>
  </si>
  <si>
    <t>56м</t>
  </si>
  <si>
    <t>61м</t>
  </si>
  <si>
    <t>69м</t>
  </si>
  <si>
    <t>73м</t>
  </si>
  <si>
    <t>66м</t>
  </si>
  <si>
    <t>Агеева Александра</t>
  </si>
  <si>
    <t>3м</t>
  </si>
  <si>
    <t>2м</t>
  </si>
  <si>
    <t>19м</t>
  </si>
  <si>
    <t>24м</t>
  </si>
  <si>
    <t>2. ЭКР, Хакасия, 5-10 км СВ, 22.11.2020</t>
  </si>
  <si>
    <t>3. ВС, Хакасия, спринт СВ, 28.11.2020</t>
  </si>
  <si>
    <t>4. ВС, Хакасия, 10-15 км КЛ, 29.11.2020</t>
  </si>
  <si>
    <t>5. ВС Хакасия, спринт КЛ, 01.12.2020</t>
  </si>
  <si>
    <t>6. ВС, Хакасия,10-15 км СВ, 02.12.2020</t>
  </si>
  <si>
    <t>20м</t>
  </si>
  <si>
    <t>42м</t>
  </si>
  <si>
    <t>4м</t>
  </si>
  <si>
    <t>109м</t>
  </si>
  <si>
    <t>12м</t>
  </si>
  <si>
    <t>53м</t>
  </si>
  <si>
    <t>48м</t>
  </si>
  <si>
    <t>17м</t>
  </si>
  <si>
    <t>49м</t>
  </si>
  <si>
    <t>23м</t>
  </si>
  <si>
    <t>99м</t>
  </si>
  <si>
    <t>108м</t>
  </si>
  <si>
    <t>118м</t>
  </si>
  <si>
    <t>129м</t>
  </si>
  <si>
    <t>135м</t>
  </si>
  <si>
    <t>8м</t>
  </si>
  <si>
    <t>34м</t>
  </si>
  <si>
    <t>11м</t>
  </si>
  <si>
    <t>46м</t>
  </si>
  <si>
    <t>9м</t>
  </si>
  <si>
    <t>29м</t>
  </si>
  <si>
    <t>1м</t>
  </si>
  <si>
    <t>27м</t>
  </si>
  <si>
    <t>28м</t>
  </si>
  <si>
    <t>32м</t>
  </si>
  <si>
    <t>21м</t>
  </si>
  <si>
    <t>16м</t>
  </si>
  <si>
    <t>7м</t>
  </si>
  <si>
    <t>81м</t>
  </si>
  <si>
    <t>96м</t>
  </si>
  <si>
    <t>15м</t>
  </si>
  <si>
    <t>6м</t>
  </si>
  <si>
    <t>Гроголь</t>
  </si>
  <si>
    <t>Чурсина Дарья</t>
  </si>
  <si>
    <t>Степанова Софья</t>
  </si>
  <si>
    <t>Черемнова Анна</t>
  </si>
  <si>
    <t>94м</t>
  </si>
  <si>
    <t>37м</t>
  </si>
  <si>
    <t>93м</t>
  </si>
  <si>
    <t>58м</t>
  </si>
  <si>
    <t>67м</t>
  </si>
  <si>
    <t>83м</t>
  </si>
  <si>
    <t>40м</t>
  </si>
  <si>
    <t>Смолянин</t>
  </si>
  <si>
    <t>42с</t>
  </si>
  <si>
    <t>11. ВС, Красногорск(отбор), спринт СВ, 23.12.2020</t>
  </si>
  <si>
    <t>12.  ВС, Красногорск(отбор), спринт КЛ, 24.12.2020ВС,</t>
  </si>
  <si>
    <t>13. ВС, Красногорск (отбор), 10-15 км СВ, 26.12.2020</t>
  </si>
  <si>
    <t>14. ВС, Красногорск (отбор), 10-15 км КЛ, 27.12.2020</t>
  </si>
  <si>
    <t>15. Europe Cub, Минск, спринт КЛ, 04.01.2021</t>
  </si>
  <si>
    <t>16. Europe Cub, Минск, 5-10 км КЛ,05.01.2021</t>
  </si>
  <si>
    <t>17. Europe Cub, Минск, 5-10 км СВ, 07.01.2021</t>
  </si>
  <si>
    <t>18. ЭКР, Кирово-Чепецк, спринт КЛ, 14.01.2021</t>
  </si>
  <si>
    <t>19. ЭКР, Кирово-Чепецк,10-15 км КЛ, 15.01.2021</t>
  </si>
  <si>
    <t>20. КВЕ, Красногорск, спринт СВ, 22.01.2021</t>
  </si>
  <si>
    <t>21. ВС, Красногорск, 10-15 км КЛ, 05.02.2021</t>
  </si>
  <si>
    <t>22. ВС, Красногорск, спринт СВ,07.02.2021</t>
  </si>
  <si>
    <t>23. ФКР, Сыктывкар, 10-15 км КЛ, 27.02.2021</t>
  </si>
  <si>
    <t>24. ФКР, Сыктывкар,Спринт СВ, 28.02.2021</t>
  </si>
  <si>
    <t>25. ФКР, Сыктывкар, скиатлон 15-30 км, 03.03.2021</t>
  </si>
  <si>
    <t>26. ЧНСО,  памяти Ильичева, спринт КЛ,  10.03.2021</t>
  </si>
  <si>
    <t xml:space="preserve">27. Ч НСО, 5-10 км СВ, 16.03.2021 </t>
  </si>
  <si>
    <t>28. ЧР, Тюмень, спринт КЛ, 27.03.2021</t>
  </si>
  <si>
    <t>29. ЧР, Тюмень, 10-15 км СВ, 30.03.2021</t>
  </si>
  <si>
    <t>10. ВС, Новос. "Кубок Сибири", спринт КЛ, 17.12.2020</t>
  </si>
  <si>
    <t>11. ВС, Новос. "Кубок Сибири", 5-10 км СВ, 18.12.2020</t>
  </si>
  <si>
    <t>12. ВС, Новос. "Кубок Сибири", 10-15 км КЛ,20.12.2020</t>
  </si>
  <si>
    <t>15. Пер-ство СШОР(контр.отбор),5-10 км СВ, 30.12.2020</t>
  </si>
  <si>
    <t>16. Чемпионат НСО, 5-10 км КЛ, 06.01.2021</t>
  </si>
  <si>
    <t>17. ЭКР, Кирово-Чепецк, спринт КЛ, 14.01.2021</t>
  </si>
  <si>
    <t>18. ЭКР, Кирово-Чепецк,10-15 км КЛ, 15.01.2021</t>
  </si>
  <si>
    <t>19. ЧСФО, Хакасия, 10-15 км КЛ, 27.01.2021</t>
  </si>
  <si>
    <t>20. ЧСФО, Хакасия, спринт КЛ, 28.01.2021</t>
  </si>
  <si>
    <t>21. Перв. Мира, Vuokatti? 10 км КЛ, 12.02.2021</t>
  </si>
  <si>
    <t>22. ПР 21-23 года, Тюмень,  10-15 км КЛ, 17.02.2021</t>
  </si>
  <si>
    <t>23. ПР 21-23 года, Тюмень,  спринт СВ 18.02.2021</t>
  </si>
  <si>
    <t>24. ПР 21-23 года, Тюмень,  15-30 км СВ МСТ 21.02.2021</t>
  </si>
  <si>
    <t>25. ФКР, Сыктывкар, 10-15 км КЛ, 27.02.2021</t>
  </si>
  <si>
    <t>27. ЧР, Тюмень, скиатлон 15-30 км, 28.03.2021</t>
  </si>
  <si>
    <t>28. ЧР, Тюмень, 10-15 км СВ, 30.03.2021</t>
  </si>
  <si>
    <t>29. ВС. Апатиты, 5-10 км СВ, 06.04.2021</t>
  </si>
  <si>
    <t>ОЧКИ общие</t>
  </si>
  <si>
    <t>Тренер</t>
  </si>
  <si>
    <t>ФИО спортсмена</t>
  </si>
  <si>
    <t>Дата рождения</t>
  </si>
  <si>
    <t>ОЧКИ росс-кие</t>
  </si>
  <si>
    <t>ОЧКИ рег-ные</t>
  </si>
  <si>
    <t>ГАУ НСО "СШОР по лыжным гонкам"</t>
  </si>
  <si>
    <t xml:space="preserve">       ЖЕНЩИНЫ</t>
  </si>
  <si>
    <t xml:space="preserve">       спортивный сезон 2020-2021</t>
  </si>
  <si>
    <t xml:space="preserve"> </t>
  </si>
  <si>
    <t xml:space="preserve"> За участие в ПМ, ЧР,ПР</t>
  </si>
  <si>
    <t xml:space="preserve">     2. ЭКР, Хакасия, 5-10 км СВ, 22.11.2020</t>
  </si>
  <si>
    <t xml:space="preserve">     1. ЭКР, Хакасия, спринт КЛ, 21.11.2020</t>
  </si>
  <si>
    <t xml:space="preserve">     3. ВС, Хакасия, спринт СВ, 28.11.2020</t>
  </si>
  <si>
    <t xml:space="preserve">     4. ВС, Хакасия, 10-15 км КЛ, 29.11.2020</t>
  </si>
  <si>
    <t xml:space="preserve">     6. ЭКР, Хакасия,спринт СВ, 10.12.2020</t>
  </si>
  <si>
    <t xml:space="preserve">     5. ВС Хакасия, спринт КЛ, 01.12.2020</t>
  </si>
  <si>
    <t xml:space="preserve">     7. ЭКР, Хакасия, 10-15 км КЛ, 13.12.2020</t>
  </si>
  <si>
    <t xml:space="preserve">     8. ВС, Новос. "Кубок Сибири", спринт КЛ, 17.12.2020</t>
  </si>
  <si>
    <t xml:space="preserve">     9. ВС, Новос. "Кубок Сибири", 5-10 км СВ, 18.12.2020</t>
  </si>
  <si>
    <t xml:space="preserve">    10. ВС, Новос. "Кубок Сибири", 10-15 км КЛ,20.12.2020</t>
  </si>
  <si>
    <t xml:space="preserve">     ЮНИОРКИ 21-23 года</t>
  </si>
  <si>
    <t>7. ВС 19-20 лет, Тюмень, спринт КЛ, 15.12.2020</t>
  </si>
  <si>
    <t>8. ВС 19-20 лет, Тюмень, 5-10 км СВ, 17.12.2020</t>
  </si>
  <si>
    <t>9.ВС 19-20 лет, Тюмень,15-30 км КЛ МСТ, 19.12.2020</t>
  </si>
  <si>
    <t>13. ВС, Красногорск(отбор), спринт СВ, 23.12.2020</t>
  </si>
  <si>
    <t>14.  ВС, Красногорск(отбор), спринт КЛ, 24.12.2020ВС,</t>
  </si>
  <si>
    <t>15. ВС, Красногорск (отбор), 10-15 км СВ, 26.12.2020</t>
  </si>
  <si>
    <t>16. Пер-ство СШОР(контр.отбор),5-10 км СВ, 30.12.2020</t>
  </si>
  <si>
    <t>17. Чемпионат НСО, 5-10 км КЛ, 06.01.2021</t>
  </si>
  <si>
    <t>18. ЧСФО, Хакасия, 10-15 км КЛ, 27.01.2021</t>
  </si>
  <si>
    <t>19. ЧСФО, Хакасия, спринт КЛ, 28.01.2021</t>
  </si>
  <si>
    <t>20. ЧСФО, Хакасия, 10-15 км СВ, 31.01.2021</t>
  </si>
  <si>
    <t>21. ПР 21-23 года, Тюмень,  10-15 км КЛ, 17.02.2021</t>
  </si>
  <si>
    <t>22. ПР 21-23 года, Тюмень,  спринт СВ 18.02.2021</t>
  </si>
  <si>
    <t>23. ПР 21-23 года, Тюмень,  15-30 км СВ МСТ 21.02.2021</t>
  </si>
  <si>
    <t>24. ЧНСО,  памяти Ильичева, спринт КЛ,  10.03.2021</t>
  </si>
  <si>
    <t xml:space="preserve">25. Ч НСО, 5-10 км СВ, 16.03.2021 </t>
  </si>
  <si>
    <t>26. ПР 19-20 лет, Кирово-Чепецк,спринт СВ, 17.03.2021</t>
  </si>
  <si>
    <t>27. ПР 19-20 лет, Кирово-Чепецк, 5-10 км КЛ, 18.03.2021</t>
  </si>
  <si>
    <t>28. ПР 19-20 лет, Кирово-Чепецк, 15-30 км СВ МСТ, 21.03.2021</t>
  </si>
  <si>
    <t>29. ЧР, Тюмень, спринт КЛ, 27.03.2021</t>
  </si>
  <si>
    <t>30. ЧР, Тюмень, 10-15 км СВ, 30.03.2021</t>
  </si>
  <si>
    <t>31. ВС. Апатиты, 5-10 км СВ, 06.04.2021</t>
  </si>
  <si>
    <t xml:space="preserve">    ЮНИОРКИ 19-20</t>
  </si>
  <si>
    <t xml:space="preserve">     спортивный сезон 2020-2021 </t>
  </si>
  <si>
    <t xml:space="preserve">         1. ЭКР, Хакасия, спринт КЛ, 21.11.2020</t>
  </si>
  <si>
    <t xml:space="preserve">         2. ЭКР, Хакасия, 5-10 км СВ, 22.11.2020</t>
  </si>
  <si>
    <t xml:space="preserve">         3. ВС, Хакасия, спринт СВ, 28.11.2020</t>
  </si>
  <si>
    <t xml:space="preserve">         4. ВС, Хакасия, 10-15 км КЛ, 29.11.2020</t>
  </si>
  <si>
    <t xml:space="preserve">         5. ВС Хакасия, спринт КЛ, 01.12.2020</t>
  </si>
  <si>
    <t xml:space="preserve">         6. ВС, Хакасия,10-15 км СВ, 02.12.2020</t>
  </si>
  <si>
    <t xml:space="preserve">         7. ВС до 23 лет, Тюмень, спринт КЛ, 14.12.2020</t>
  </si>
  <si>
    <t xml:space="preserve">         8. ВС до 23 лет, Тюмень, 10-15 км СВ, 16.12.2020 </t>
  </si>
  <si>
    <t xml:space="preserve">         9. ВС до 23 лет, Тюмень, 15-30 км КЛ МСТ, 18.12.2020</t>
  </si>
  <si>
    <t xml:space="preserve">        10. ВС, Новос. "Кубок Сибири", спринт КЛ, 17.12.2020</t>
  </si>
  <si>
    <t>12. Пер-ство СШОР(контр.отбор),5-10 км СВ, 30.12.2020</t>
  </si>
  <si>
    <t>13. Первенство НСО, 3,5-5,10 км КЛ, 06.01.2021</t>
  </si>
  <si>
    <t>14. ПСФО, Хакасия, 10-15 км СВ, 20.01.2021</t>
  </si>
  <si>
    <t>15. ПСФО, Хакасия, спринт КЛ, 21.01.2021</t>
  </si>
  <si>
    <t>16. ПСФО, Хакасия, 5-10 км КЛ, 23.01.2021</t>
  </si>
  <si>
    <t>17. ЧСФО, Хакасия, 10-15 км КЛ, 27.01.2021</t>
  </si>
  <si>
    <t>18. ЧСФО, Хакасия, спринт КЛ, 28.01.2021</t>
  </si>
  <si>
    <t>19. ЧСФО, Хакасия, 10-15 км СВ, 31.01.2021</t>
  </si>
  <si>
    <t>20. Перв. НСО Сузун, 10-15 км КЛ масстарт 06.02.2021</t>
  </si>
  <si>
    <t xml:space="preserve">21. ВС 17-18 лет, г.Заинск, 5-10 км СВ,25.02.2021 </t>
  </si>
  <si>
    <t>22. ВС 17-18 лет, г.Заинск,спринт КЛ, 26.02.2021</t>
  </si>
  <si>
    <t xml:space="preserve">23. ВС 17-18 лет, г.Заинск, 5-10 км КЛ,28.02.2021 </t>
  </si>
  <si>
    <t>25 . ПР 17-18 лет, Сыктывкар, 5-10 км КЛ, 10.03.2021</t>
  </si>
  <si>
    <t>26 . ПР 17-18 лет, Сыктывкар, спринт КЛ, 11.03.2021</t>
  </si>
  <si>
    <t>27 . ПР 17-18 лет, Сыктывкар, 10-15 км СВ, 13.03.2021</t>
  </si>
  <si>
    <t xml:space="preserve">28. Ч НСО, 5-10 км СВ, 16.03.2021 </t>
  </si>
  <si>
    <t>29. ПР 19-20 лет, Кирово-Чепецк,спринт СВ, 17.03.2021</t>
  </si>
  <si>
    <t>30. ПР 19-20 лет, Кирово-Чепецк, 5-10 км КЛ, 18.03.2021</t>
  </si>
  <si>
    <t>31. ПР 19-20 лет, Кирово-Чепецк, 15-30 км СВ МСТ, 21.03.2021</t>
  </si>
  <si>
    <t xml:space="preserve">32. П НСО,"Сер. Снежинка"2тур,Черепаново 3,5-5,10 км СВ,20.03.2021 </t>
  </si>
  <si>
    <t xml:space="preserve">    СТАРШИЕ ДЕВУШКИ 17-18 лет</t>
  </si>
  <si>
    <t xml:space="preserve">              1. ЭКР, Хакасия, спринт КЛ, 21.11.2020</t>
  </si>
  <si>
    <t xml:space="preserve">              2. ЭКР, Хакасия, 5-10 км СВ, 22.11.2020</t>
  </si>
  <si>
    <t xml:space="preserve">              3. ВС, Хакасия, спринт СВ, 28.11.2020</t>
  </si>
  <si>
    <t xml:space="preserve">              4. ВС, Хакасия, 10-15 км КЛ, 29.11.2020</t>
  </si>
  <si>
    <t xml:space="preserve">              5. ВС Хакасия, спринт КЛ, 01.12.2020</t>
  </si>
  <si>
    <t xml:space="preserve">              6. ВС, Хакасия,10-15 км СВ, 02.12.2020</t>
  </si>
  <si>
    <t xml:space="preserve">              7. ВС 19-20 лет, Тюмень, спринт КЛ, 15.12.2020</t>
  </si>
  <si>
    <t xml:space="preserve">              8. ВС 19-20 лет, Тюмень, 5-10 км СВ, 17.12.2020</t>
  </si>
  <si>
    <t xml:space="preserve">              9. ВС, Новос. "Кубок Сибири", спринт КЛ, 17.12.2020</t>
  </si>
  <si>
    <t xml:space="preserve">            10. ВС, Новос. "Кубок Сибири", 5-10 км СВ, 18.12.2020</t>
  </si>
  <si>
    <t xml:space="preserve">            11. ВС, Новос. "Кубок Сибири", 10-15 км КЛ,20.12.2020</t>
  </si>
  <si>
    <t>17. Обл.фестиваль памяти Фурсова, 2-3 км СВ, 05.03.2021</t>
  </si>
  <si>
    <t>18. ЧНСО,  памяти Ильичева, спринт КЛ,  10.03.2021</t>
  </si>
  <si>
    <t>19 . ПР 17-18 лет, Сыктывкар, 5-10 км КЛ, 10.03.2021</t>
  </si>
  <si>
    <t>20 . ПР 17-18 лет, Сыктывкар, спринт КЛ, 11.03.2021</t>
  </si>
  <si>
    <t>21 . ПР 17-18 лет, Сыктывкар, 10-15 км СВ, 13.03.2021</t>
  </si>
  <si>
    <t xml:space="preserve">22. Ч НСО, 5-10 км СВ, 16.03.2021 </t>
  </si>
  <si>
    <t xml:space="preserve">23. П НСО,"Сер. Снежинка"2тур,Черепаново 3,5-5,10 км СВ,20.03.2021 </t>
  </si>
  <si>
    <t>24. Кубок "Спортмастер" 2 тур, Маслянино, спринт КЛ, 27.03.2021</t>
  </si>
  <si>
    <t xml:space="preserve">    СРЕДНИЕ ДЕВУШКИ 15-16 лет</t>
  </si>
  <si>
    <t xml:space="preserve">     спортивный сезон 2020-2021</t>
  </si>
  <si>
    <t xml:space="preserve">               1. ЭКР, Хакасия, спринт КЛ, 21.11.2020</t>
  </si>
  <si>
    <t xml:space="preserve">               2. ЭКР, Хакасия, 5-10 км СВ, 22.11.2020</t>
  </si>
  <si>
    <t xml:space="preserve">               3. ВС, Новос. "Кубок Сибири", спринт КЛ, 17.12.2020</t>
  </si>
  <si>
    <t xml:space="preserve">               4. ВС, Новос. "Кубок Сибири", 5-10 км СВ, 18.12.2020</t>
  </si>
  <si>
    <t xml:space="preserve">               5. ВС, Новос. "Кубок Сибири", 10-15 км КЛ,20.12.2020</t>
  </si>
  <si>
    <t xml:space="preserve">               6. Пер-ство СШОР(контр.отбор),5-10 км СВ, 30.12.2020</t>
  </si>
  <si>
    <t xml:space="preserve">               7. Первенство НСО, 3,5-5,10 км КЛ, 06.01.2021</t>
  </si>
  <si>
    <t xml:space="preserve">              8. Первенство НСО, 5-10 км СВ, 07.01.2021</t>
  </si>
  <si>
    <t xml:space="preserve">          10. ПСФО, Хакасия, спринт КЛ, 21.01.2021</t>
  </si>
  <si>
    <t xml:space="preserve">           11. ПСФО, Хакасия, 5-10 км КЛ, 23.01.2021</t>
  </si>
  <si>
    <t xml:space="preserve">           12. ЧСФО, Хакасия, 10-15 км СВ, 31.01.2021</t>
  </si>
  <si>
    <t xml:space="preserve">          13. ПР15-16 лет, Сыктывкар, 3-5 км КЛ, 12.02.2021</t>
  </si>
  <si>
    <t xml:space="preserve">          14. ПР 15-16 лет, Сыктывкар, 5-10 км СВ, 14.02.2021</t>
  </si>
  <si>
    <t xml:space="preserve">          15. Перв. НСО Сузун, 10-15 км КЛ масстарт 06.02.2021</t>
  </si>
  <si>
    <t xml:space="preserve">          16.П НСО, Серебр.снеж., Тогучин, 2,3-3,5 км КЛ, 27.02.2021</t>
  </si>
  <si>
    <t xml:space="preserve">           9. ПСФО, Хакасия, 10-15 км СВ, 20.01.2021</t>
  </si>
  <si>
    <t>Дата      рождения</t>
  </si>
  <si>
    <t>дополнит. за КМС, МС.</t>
  </si>
  <si>
    <t>спортивный сезон 2020-2021</t>
  </si>
  <si>
    <t>7. Обл.фестиваль памяти Фурсова, 2-3 км СВ, 05.03.2021</t>
  </si>
  <si>
    <t>8. ЧНСО,  памяти Ильичева, спринт КЛ,  10.03.2021</t>
  </si>
  <si>
    <t xml:space="preserve">      1. Пер-ство СШОР(контр.отбор),5-10 км СВ, 30.12.2020</t>
  </si>
  <si>
    <t xml:space="preserve">      2. Первенство НСО, 3,5-5,10 км КЛ, 06.01.2021</t>
  </si>
  <si>
    <t xml:space="preserve">      3. Первенство НСО, 5-10 км СВ, 07.01.2021</t>
  </si>
  <si>
    <t xml:space="preserve">      4. 2-эт. Пионерская правда, Бердск,1-2,2-3км КЛ 15.02.2021  </t>
  </si>
  <si>
    <t xml:space="preserve">      5. 2-эт. Пионерская правда, Бердск,1-2,2-3км СВ 16.02.2021  </t>
  </si>
  <si>
    <t>ДЕВУШКИ 14 лет и мл.</t>
  </si>
  <si>
    <t>Дата       рождения</t>
  </si>
  <si>
    <t xml:space="preserve">      6. П НСО, Серебр.снеж., Тогучин, 2,3-3,5 км КЛ, 27.02.2021</t>
  </si>
  <si>
    <t>9. Финал "Пион.правда" Ижевск, 2,3-3,5 км КЛ, 15.03.2021</t>
  </si>
  <si>
    <t>10. Финал "Пион.правда" Ижевск, 2,3-3,5 км СВ, 16.03.2021</t>
  </si>
  <si>
    <t xml:space="preserve">11. П НСО,"Сер. Снежинка"2тур,Черепаново 3,5-5,10 км СВ,20.03.2021 </t>
  </si>
  <si>
    <t>12. Кубок "Спортмастер" 2 тур, Маслянино, спринт КЛ, 27.03.2021</t>
  </si>
  <si>
    <t>Дата     рождения</t>
  </si>
  <si>
    <t>32. ПР 19-20 лет, Апатиты, 30 км СВ МСТ, 08.04.2021</t>
  </si>
  <si>
    <t>ФКР</t>
  </si>
  <si>
    <t>ЧР</t>
  </si>
  <si>
    <t>ПР 21-23 лет</t>
  </si>
  <si>
    <t xml:space="preserve">ЧР </t>
  </si>
  <si>
    <t>30. ЧР , Апатиты, 50 км СВ МСТ, 10.04.2021</t>
  </si>
  <si>
    <t>ОЧКИ ФИС</t>
  </si>
  <si>
    <t>ПР19-20</t>
  </si>
  <si>
    <t>ПР 17-18 лет</t>
  </si>
  <si>
    <t>ПР 19-20 лет</t>
  </si>
  <si>
    <t>ПР 15-16 лет</t>
  </si>
  <si>
    <t>31. ВС, Кировск, 10 км СВ МСТ, 17.04.2021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</si>
</sst>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sz val="14"/>
      <color rgb="FF00B0F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2" fillId="0" borderId="0" xfId="0" applyFont="1"/>
    <xf numFmtId="0" fontId="4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5" fillId="0" borderId="8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3" fillId="0" borderId="10" xfId="0" applyFont="1" applyBorder="1"/>
    <xf numFmtId="0" fontId="5" fillId="0" borderId="2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6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5" borderId="1" xfId="0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4" xfId="0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5" fillId="0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7" fillId="0" borderId="8" xfId="0" applyFont="1" applyBorder="1"/>
    <xf numFmtId="0" fontId="8" fillId="0" borderId="8" xfId="0" applyFont="1" applyBorder="1"/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7" fillId="0" borderId="10" xfId="0" applyFont="1" applyBorder="1"/>
    <xf numFmtId="0" fontId="5" fillId="0" borderId="5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5" fillId="5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textRotation="90"/>
    </xf>
    <xf numFmtId="0" fontId="5" fillId="7" borderId="0" xfId="0" applyFont="1" applyFill="1" applyBorder="1"/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/>
    <xf numFmtId="0" fontId="5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5" borderId="8" xfId="0" applyFont="1" applyFill="1" applyBorder="1"/>
    <xf numFmtId="0" fontId="6" fillId="5" borderId="10" xfId="0" applyFont="1" applyFill="1" applyBorder="1"/>
    <xf numFmtId="0" fontId="5" fillId="0" borderId="2" xfId="0" applyFont="1" applyBorder="1"/>
    <xf numFmtId="0" fontId="5" fillId="5" borderId="0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9" fillId="5" borderId="1" xfId="0" applyFont="1" applyFill="1" applyBorder="1"/>
    <xf numFmtId="0" fontId="5" fillId="2" borderId="1" xfId="0" applyFont="1" applyFill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0" fontId="5" fillId="11" borderId="1" xfId="0" applyFont="1" applyFill="1" applyBorder="1"/>
    <xf numFmtId="0" fontId="5" fillId="11" borderId="2" xfId="0" applyFont="1" applyFill="1" applyBorder="1"/>
    <xf numFmtId="0" fontId="5" fillId="0" borderId="12" xfId="0" applyFont="1" applyBorder="1" applyAlignment="1">
      <alignment horizontal="center"/>
    </xf>
    <xf numFmtId="0" fontId="5" fillId="0" borderId="6" xfId="0" applyFont="1" applyBorder="1"/>
    <xf numFmtId="0" fontId="5" fillId="0" borderId="11" xfId="0" applyFont="1" applyFill="1" applyBorder="1"/>
    <xf numFmtId="0" fontId="10" fillId="0" borderId="0" xfId="0" applyFont="1"/>
    <xf numFmtId="0" fontId="11" fillId="0" borderId="1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8" xfId="0" applyFont="1" applyFill="1" applyBorder="1"/>
    <xf numFmtId="0" fontId="2" fillId="0" borderId="10" xfId="0" applyFont="1" applyFill="1" applyBorder="1"/>
    <xf numFmtId="0" fontId="11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5" fillId="0" borderId="7" xfId="0" applyFont="1" applyBorder="1"/>
    <xf numFmtId="0" fontId="3" fillId="5" borderId="0" xfId="0" applyFont="1" applyFill="1" applyBorder="1"/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/>
    <xf numFmtId="0" fontId="3" fillId="7" borderId="0" xfId="0" applyFont="1" applyFill="1" applyBorder="1" applyAlignment="1"/>
    <xf numFmtId="0" fontId="3" fillId="5" borderId="8" xfId="0" applyFont="1" applyFill="1" applyBorder="1"/>
    <xf numFmtId="0" fontId="3" fillId="5" borderId="10" xfId="0" applyFont="1" applyFill="1" applyBorder="1"/>
    <xf numFmtId="0" fontId="5" fillId="0" borderId="11" xfId="0" applyFont="1" applyFill="1" applyBorder="1" applyAlignment="1">
      <alignment vertical="center"/>
    </xf>
    <xf numFmtId="0" fontId="12" fillId="0" borderId="10" xfId="0" applyFont="1" applyBorder="1" applyAlignment="1">
      <alignment horizontal="left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5" borderId="8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5" borderId="10" xfId="0" applyFont="1" applyFill="1" applyBorder="1"/>
    <xf numFmtId="0" fontId="5" fillId="0" borderId="10" xfId="0" applyFont="1" applyFill="1" applyBorder="1"/>
    <xf numFmtId="0" fontId="5" fillId="5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Border="1"/>
    <xf numFmtId="0" fontId="5" fillId="0" borderId="6" xfId="0" applyFont="1" applyBorder="1" applyAlignment="1"/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Border="1"/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7" borderId="0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10" borderId="1" xfId="0" applyFont="1" applyFill="1" applyBorder="1" applyAlignment="1">
      <alignment horizontal="center" vertical="center" textRotation="90"/>
    </xf>
    <xf numFmtId="0" fontId="1" fillId="9" borderId="3" xfId="0" applyFont="1" applyFill="1" applyBorder="1" applyAlignment="1">
      <alignment horizontal="center" vertical="center" textRotation="90"/>
    </xf>
    <xf numFmtId="0" fontId="1" fillId="12" borderId="2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4" fillId="7" borderId="0" xfId="0" applyFont="1" applyFill="1" applyBorder="1"/>
    <xf numFmtId="0" fontId="1" fillId="4" borderId="1" xfId="0" applyFont="1" applyFill="1" applyBorder="1" applyAlignment="1">
      <alignment horizontal="center" vertical="center" textRotation="90" wrapText="1"/>
    </xf>
    <xf numFmtId="0" fontId="2" fillId="5" borderId="0" xfId="0" applyFont="1" applyFill="1" applyBorder="1"/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/>
    <xf numFmtId="0" fontId="14" fillId="7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5" borderId="8" xfId="0" applyFont="1" applyFill="1" applyBorder="1"/>
    <xf numFmtId="0" fontId="2" fillId="5" borderId="10" xfId="0" applyFont="1" applyFill="1" applyBorder="1"/>
    <xf numFmtId="0" fontId="1" fillId="8" borderId="2" xfId="0" applyFont="1" applyFill="1" applyBorder="1" applyAlignment="1">
      <alignment horizontal="center" textRotation="90"/>
    </xf>
    <xf numFmtId="0" fontId="1" fillId="4" borderId="2" xfId="0" applyFont="1" applyFill="1" applyBorder="1" applyAlignment="1">
      <alignment horizontal="center" textRotation="90"/>
    </xf>
    <xf numFmtId="0" fontId="1" fillId="9" borderId="1" xfId="0" applyFont="1" applyFill="1" applyBorder="1" applyAlignment="1">
      <alignment horizontal="center" textRotation="90"/>
    </xf>
    <xf numFmtId="0" fontId="1" fillId="12" borderId="1" xfId="0" applyFont="1" applyFill="1" applyBorder="1" applyAlignment="1">
      <alignment horizontal="center" textRotation="90" wrapText="1"/>
    </xf>
    <xf numFmtId="0" fontId="5" fillId="0" borderId="1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/>
    </xf>
    <xf numFmtId="0" fontId="3" fillId="7" borderId="4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10" xfId="0" applyFont="1" applyFill="1" applyBorder="1"/>
    <xf numFmtId="0" fontId="1" fillId="6" borderId="5" xfId="0" applyFont="1" applyFill="1" applyBorder="1" applyAlignment="1">
      <alignment horizontal="center" vertical="center" textRotation="90"/>
    </xf>
    <xf numFmtId="0" fontId="3" fillId="7" borderId="2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textRotation="90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12" xfId="0" applyFont="1" applyFill="1" applyBorder="1"/>
    <xf numFmtId="0" fontId="10" fillId="0" borderId="0" xfId="0" applyFont="1" applyFill="1" applyBorder="1"/>
    <xf numFmtId="0" fontId="5" fillId="6" borderId="11" xfId="0" applyFont="1" applyFill="1" applyBorder="1" applyAlignment="1">
      <alignment horizontal="center" textRotation="90"/>
    </xf>
    <xf numFmtId="0" fontId="1" fillId="6" borderId="11" xfId="0" applyFont="1" applyFill="1" applyBorder="1" applyAlignment="1">
      <alignment horizontal="center" vertical="center" textRotation="90"/>
    </xf>
    <xf numFmtId="0" fontId="5" fillId="6" borderId="12" xfId="0" applyFont="1" applyFill="1" applyBorder="1" applyAlignment="1">
      <alignment horizontal="center" textRotation="90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textRotation="90" wrapText="1"/>
    </xf>
    <xf numFmtId="0" fontId="11" fillId="4" borderId="1" xfId="0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0" fontId="5" fillId="0" borderId="6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8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0" fillId="0" borderId="5" xfId="0" applyBorder="1" applyAlignment="1"/>
    <xf numFmtId="0" fontId="5" fillId="0" borderId="6" xfId="0" applyFont="1" applyFill="1" applyBorder="1" applyAlignment="1"/>
    <xf numFmtId="0" fontId="13" fillId="0" borderId="11" xfId="0" applyFont="1" applyBorder="1" applyAlignment="1"/>
    <xf numFmtId="0" fontId="0" fillId="0" borderId="11" xfId="0" applyBorder="1" applyAlignment="1"/>
    <xf numFmtId="0" fontId="13" fillId="0" borderId="5" xfId="0" applyFont="1" applyBorder="1" applyAlignment="1"/>
    <xf numFmtId="0" fontId="5" fillId="4" borderId="6" xfId="0" applyFont="1" applyFill="1" applyBorder="1" applyAlignment="1"/>
    <xf numFmtId="0" fontId="0" fillId="4" borderId="5" xfId="0" applyFill="1" applyBorder="1" applyAlignment="1"/>
    <xf numFmtId="0" fontId="5" fillId="12" borderId="6" xfId="0" applyFont="1" applyFill="1" applyBorder="1" applyAlignment="1"/>
    <xf numFmtId="0" fontId="0" fillId="12" borderId="5" xfId="0" applyFill="1" applyBorder="1" applyAlignment="1"/>
    <xf numFmtId="0" fontId="0" fillId="0" borderId="5" xfId="0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0"/>
  <sheetViews>
    <sheetView tabSelected="1" zoomScale="85" zoomScaleNormal="85" workbookViewId="0">
      <selection activeCell="F23" sqref="F23"/>
    </sheetView>
  </sheetViews>
  <sheetFormatPr defaultRowHeight="18.75" x14ac:dyDescent="0.3"/>
  <cols>
    <col min="1" max="1" width="12.5703125" style="13" customWidth="1"/>
    <col min="2" max="2" width="7" style="15" customWidth="1"/>
    <col min="3" max="3" width="29.42578125" style="13" customWidth="1"/>
    <col min="4" max="4" width="7.85546875" style="27" customWidth="1"/>
    <col min="5" max="5" width="8.28515625" style="27" customWidth="1"/>
    <col min="6" max="6" width="9" style="27" customWidth="1"/>
    <col min="7" max="7" width="8.5703125" style="111" customWidth="1"/>
    <col min="8" max="14" width="5.7109375" style="25" customWidth="1"/>
    <col min="15" max="21" width="5.7109375" style="13" customWidth="1"/>
    <col min="22" max="22" width="5.7109375" style="66" customWidth="1"/>
    <col min="23" max="23" width="5.7109375" style="25" customWidth="1"/>
    <col min="24" max="24" width="5.7109375" style="17" customWidth="1"/>
    <col min="25" max="26" width="5.7109375" style="13" customWidth="1"/>
    <col min="27" max="27" width="5.7109375" style="17" customWidth="1"/>
    <col min="28" max="29" width="5.7109375" style="13" customWidth="1"/>
    <col min="30" max="34" width="5.42578125" style="16" customWidth="1"/>
    <col min="35" max="35" width="5.42578125" style="15" customWidth="1"/>
    <col min="36" max="36" width="5.42578125" style="16" customWidth="1"/>
    <col min="37" max="37" width="9.140625" style="72"/>
    <col min="38" max="38" width="9.140625" style="71"/>
    <col min="39" max="16384" width="9.140625" style="17"/>
  </cols>
  <sheetData>
    <row r="1" spans="1:41" s="1" customFormat="1" x14ac:dyDescent="0.3">
      <c r="A1" s="40"/>
      <c r="B1" s="41"/>
      <c r="C1" s="40"/>
      <c r="D1" s="42"/>
      <c r="E1" s="41"/>
      <c r="F1" s="41"/>
      <c r="G1" s="41"/>
      <c r="H1" s="41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0"/>
      <c r="AC1" s="40"/>
      <c r="AD1" s="40"/>
      <c r="AE1" s="40"/>
      <c r="AF1" s="40"/>
      <c r="AG1" s="40"/>
      <c r="AH1" s="40"/>
      <c r="AI1" s="40"/>
      <c r="AJ1" s="40"/>
      <c r="AK1" s="78"/>
      <c r="AL1" s="78"/>
    </row>
    <row r="2" spans="1:41" s="1" customFormat="1" ht="26.25" x14ac:dyDescent="0.4">
      <c r="A2" s="2" t="s">
        <v>290</v>
      </c>
      <c r="B2" s="31"/>
      <c r="C2" s="32"/>
      <c r="D2" s="30"/>
      <c r="E2" s="31"/>
      <c r="F2" s="31"/>
      <c r="G2" s="31"/>
      <c r="H2" s="31"/>
      <c r="I2" s="33"/>
      <c r="J2" s="33"/>
      <c r="K2" s="33"/>
      <c r="L2" s="33"/>
      <c r="M2" s="33"/>
      <c r="N2" s="33"/>
      <c r="O2" s="33"/>
      <c r="P2" s="33"/>
      <c r="Q2" s="33"/>
      <c r="R2" s="33"/>
      <c r="S2" s="32"/>
      <c r="T2" s="34"/>
      <c r="U2" s="34"/>
      <c r="V2" s="34"/>
      <c r="W2" s="34"/>
      <c r="X2" s="34"/>
      <c r="Y2" s="34"/>
      <c r="Z2" s="34"/>
      <c r="AA2" s="33"/>
      <c r="AB2" s="32"/>
      <c r="AC2" s="32"/>
      <c r="AD2" s="34" t="s">
        <v>288</v>
      </c>
      <c r="AE2" s="32"/>
      <c r="AF2" s="32"/>
      <c r="AG2" s="32"/>
      <c r="AH2" s="32"/>
      <c r="AI2" s="32"/>
      <c r="AJ2" s="32"/>
      <c r="AK2" s="193"/>
      <c r="AL2" s="193"/>
      <c r="AM2" s="4"/>
      <c r="AN2" s="4"/>
    </row>
    <row r="3" spans="1:41" s="1" customFormat="1" ht="31.5" x14ac:dyDescent="0.5">
      <c r="A3" s="95" t="s">
        <v>289</v>
      </c>
      <c r="B3" s="36"/>
      <c r="C3" s="37"/>
      <c r="D3" s="35"/>
      <c r="E3" s="36"/>
      <c r="F3" s="36"/>
      <c r="G3" s="36"/>
      <c r="H3" s="36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7"/>
      <c r="AC3" s="37"/>
      <c r="AD3" s="37"/>
      <c r="AE3" s="37"/>
      <c r="AF3" s="37"/>
      <c r="AG3" s="37"/>
      <c r="AH3" s="37"/>
      <c r="AI3" s="37"/>
      <c r="AJ3" s="37"/>
      <c r="AK3" s="194"/>
      <c r="AL3" s="194"/>
      <c r="AM3" s="9"/>
      <c r="AN3" s="9"/>
    </row>
    <row r="4" spans="1:41" s="1" customFormat="1" ht="21.95" customHeight="1" x14ac:dyDescent="0.3">
      <c r="A4" s="40"/>
      <c r="B4" s="41"/>
      <c r="C4" s="40"/>
      <c r="D4" s="42"/>
      <c r="E4" s="41"/>
      <c r="F4" s="41"/>
      <c r="G4" s="41"/>
      <c r="H4" s="4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0"/>
      <c r="AC4" s="40"/>
      <c r="AD4" s="40"/>
      <c r="AE4" s="40"/>
      <c r="AF4" s="40"/>
      <c r="AG4" s="40"/>
      <c r="AH4" s="40"/>
      <c r="AI4" s="40"/>
      <c r="AJ4" s="40"/>
      <c r="AK4" s="78"/>
      <c r="AL4" s="78"/>
    </row>
    <row r="5" spans="1:41" s="13" customFormat="1" x14ac:dyDescent="0.3">
      <c r="A5" s="53"/>
      <c r="B5" s="53" t="s">
        <v>294</v>
      </c>
      <c r="C5" s="53"/>
      <c r="D5" s="55"/>
      <c r="E5" s="55"/>
      <c r="F5" s="55"/>
      <c r="G5" s="53"/>
      <c r="H5" s="53"/>
      <c r="I5" s="53" t="s">
        <v>246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144"/>
      <c r="W5" s="53"/>
      <c r="X5" s="53"/>
      <c r="Y5" s="53" t="s">
        <v>256</v>
      </c>
      <c r="Z5" s="53"/>
      <c r="AA5" s="53"/>
      <c r="AB5" s="53"/>
      <c r="AC5" s="53"/>
      <c r="AD5" s="54"/>
      <c r="AE5" s="54"/>
      <c r="AF5" s="54"/>
      <c r="AG5" s="54"/>
      <c r="AH5" s="54"/>
      <c r="AI5" s="54"/>
      <c r="AJ5" s="54"/>
      <c r="AK5" s="53"/>
      <c r="AL5" s="53"/>
      <c r="AM5" s="53"/>
      <c r="AN5" s="53"/>
      <c r="AO5" s="12"/>
    </row>
    <row r="6" spans="1:41" s="13" customFormat="1" x14ac:dyDescent="0.3">
      <c r="A6" s="53"/>
      <c r="B6" s="53" t="s">
        <v>293</v>
      </c>
      <c r="C6" s="53"/>
      <c r="D6" s="55"/>
      <c r="E6" s="55"/>
      <c r="F6" s="55"/>
      <c r="G6" s="53"/>
      <c r="H6" s="53"/>
      <c r="I6" s="53" t="s">
        <v>247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144"/>
      <c r="W6" s="53"/>
      <c r="X6" s="53"/>
      <c r="Y6" s="53" t="s">
        <v>257</v>
      </c>
      <c r="Z6" s="53"/>
      <c r="AA6" s="53"/>
      <c r="AB6" s="53"/>
      <c r="AC6" s="53"/>
      <c r="AD6" s="54"/>
      <c r="AE6" s="54"/>
      <c r="AF6" s="54"/>
      <c r="AG6" s="54"/>
      <c r="AH6" s="54"/>
      <c r="AI6" s="54"/>
      <c r="AJ6" s="54"/>
      <c r="AK6" s="65"/>
      <c r="AL6" s="65"/>
      <c r="AM6" s="53"/>
      <c r="AN6" s="53"/>
      <c r="AO6" s="12"/>
    </row>
    <row r="7" spans="1:41" s="13" customFormat="1" x14ac:dyDescent="0.3">
      <c r="A7" s="53"/>
      <c r="B7" s="53" t="s">
        <v>295</v>
      </c>
      <c r="C7" s="53"/>
      <c r="D7" s="55"/>
      <c r="E7" s="55"/>
      <c r="F7" s="55"/>
      <c r="G7" s="53"/>
      <c r="H7" s="53"/>
      <c r="I7" s="53" t="s">
        <v>248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144"/>
      <c r="W7" s="53"/>
      <c r="X7" s="53"/>
      <c r="Y7" s="56" t="s">
        <v>258</v>
      </c>
      <c r="Z7" s="53"/>
      <c r="AA7" s="53"/>
      <c r="AB7" s="53"/>
      <c r="AC7" s="53"/>
      <c r="AD7" s="54"/>
      <c r="AE7" s="54"/>
      <c r="AF7" s="54"/>
      <c r="AG7" s="54"/>
      <c r="AH7" s="54"/>
      <c r="AI7" s="54"/>
      <c r="AJ7" s="54"/>
      <c r="AK7" s="65"/>
      <c r="AL7" s="65"/>
      <c r="AM7" s="53"/>
      <c r="AN7" s="53"/>
      <c r="AO7" s="12"/>
    </row>
    <row r="8" spans="1:41" s="13" customFormat="1" x14ac:dyDescent="0.3">
      <c r="A8" s="53"/>
      <c r="B8" s="53" t="s">
        <v>296</v>
      </c>
      <c r="C8" s="53"/>
      <c r="D8" s="55"/>
      <c r="E8" s="55"/>
      <c r="F8" s="55"/>
      <c r="G8" s="53"/>
      <c r="H8" s="53"/>
      <c r="I8" s="53" t="s">
        <v>249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144"/>
      <c r="W8" s="53"/>
      <c r="X8" s="53"/>
      <c r="Y8" s="56" t="s">
        <v>259</v>
      </c>
      <c r="Z8" s="56"/>
      <c r="AA8" s="56"/>
      <c r="AB8" s="53"/>
      <c r="AC8" s="53"/>
      <c r="AD8" s="54"/>
      <c r="AE8" s="54"/>
      <c r="AF8" s="54"/>
      <c r="AG8" s="54"/>
      <c r="AH8" s="54"/>
      <c r="AI8" s="54"/>
      <c r="AJ8" s="54"/>
      <c r="AK8" s="65"/>
      <c r="AL8" s="65"/>
      <c r="AM8" s="53"/>
      <c r="AN8" s="53"/>
      <c r="AO8" s="12"/>
    </row>
    <row r="9" spans="1:41" s="13" customFormat="1" x14ac:dyDescent="0.3">
      <c r="A9" s="53"/>
      <c r="B9" s="53" t="s">
        <v>298</v>
      </c>
      <c r="C9" s="53"/>
      <c r="D9" s="55"/>
      <c r="E9" s="55"/>
      <c r="F9" s="55"/>
      <c r="G9" s="53"/>
      <c r="H9" s="53"/>
      <c r="I9" s="53" t="s">
        <v>250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44"/>
      <c r="W9" s="53"/>
      <c r="X9" s="53"/>
      <c r="Y9" s="56" t="s">
        <v>260</v>
      </c>
      <c r="Z9" s="53"/>
      <c r="AA9" s="53"/>
      <c r="AB9" s="53"/>
      <c r="AC9" s="53"/>
      <c r="AD9" s="54"/>
      <c r="AE9" s="54"/>
      <c r="AF9" s="54"/>
      <c r="AG9" s="54"/>
      <c r="AH9" s="54"/>
      <c r="AI9" s="54"/>
      <c r="AJ9" s="54"/>
      <c r="AK9" s="65"/>
      <c r="AL9" s="65"/>
      <c r="AM9" s="53"/>
      <c r="AN9" s="53"/>
      <c r="AO9" s="12"/>
    </row>
    <row r="10" spans="1:41" s="13" customFormat="1" x14ac:dyDescent="0.3">
      <c r="A10" s="53"/>
      <c r="B10" s="53" t="s">
        <v>297</v>
      </c>
      <c r="C10" s="53"/>
      <c r="D10" s="55"/>
      <c r="E10" s="55"/>
      <c r="F10" s="55"/>
      <c r="G10" s="53"/>
      <c r="H10" s="53"/>
      <c r="I10" s="53" t="s">
        <v>251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144"/>
      <c r="W10" s="53"/>
      <c r="X10" s="53"/>
      <c r="Y10" s="53" t="s">
        <v>261</v>
      </c>
      <c r="Z10" s="53"/>
      <c r="AA10" s="53"/>
      <c r="AB10" s="53"/>
      <c r="AC10" s="53"/>
      <c r="AD10" s="54"/>
      <c r="AE10" s="54"/>
      <c r="AF10" s="54"/>
      <c r="AG10" s="54"/>
      <c r="AH10" s="54"/>
      <c r="AI10" s="54"/>
      <c r="AJ10" s="54"/>
      <c r="AK10" s="65"/>
      <c r="AL10" s="65"/>
      <c r="AM10" s="53"/>
      <c r="AN10" s="53"/>
      <c r="AO10" s="12"/>
    </row>
    <row r="11" spans="1:41" s="13" customFormat="1" x14ac:dyDescent="0.3">
      <c r="A11" s="53"/>
      <c r="B11" s="53" t="s">
        <v>299</v>
      </c>
      <c r="C11" s="53"/>
      <c r="D11" s="55"/>
      <c r="E11" s="55"/>
      <c r="F11" s="55"/>
      <c r="G11" s="53"/>
      <c r="H11" s="53"/>
      <c r="I11" s="53" t="s">
        <v>252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144"/>
      <c r="W11" s="53"/>
      <c r="X11" s="53"/>
      <c r="Y11" s="53" t="s">
        <v>262</v>
      </c>
      <c r="Z11" s="53"/>
      <c r="AA11" s="53"/>
      <c r="AB11" s="53"/>
      <c r="AC11" s="53"/>
      <c r="AD11" s="54"/>
      <c r="AE11" s="54"/>
      <c r="AF11" s="54"/>
      <c r="AG11" s="54"/>
      <c r="AH11" s="54"/>
      <c r="AI11" s="54"/>
      <c r="AJ11" s="54"/>
      <c r="AK11" s="65"/>
      <c r="AL11" s="65"/>
      <c r="AM11" s="53"/>
      <c r="AN11" s="53"/>
      <c r="AO11" s="12"/>
    </row>
    <row r="12" spans="1:41" s="13" customFormat="1" x14ac:dyDescent="0.3">
      <c r="A12" s="53"/>
      <c r="B12" s="53" t="s">
        <v>300</v>
      </c>
      <c r="C12" s="53"/>
      <c r="D12" s="55"/>
      <c r="E12" s="55"/>
      <c r="F12" s="55"/>
      <c r="G12" s="53"/>
      <c r="H12" s="53"/>
      <c r="I12" s="53" t="s">
        <v>253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144"/>
      <c r="W12" s="53"/>
      <c r="X12" s="53"/>
      <c r="Y12" s="56" t="s">
        <v>263</v>
      </c>
      <c r="Z12" s="53"/>
      <c r="AA12" s="53"/>
      <c r="AB12" s="53"/>
      <c r="AC12" s="53"/>
      <c r="AD12" s="59"/>
      <c r="AE12" s="54"/>
      <c r="AF12" s="54"/>
      <c r="AG12" s="54"/>
      <c r="AH12" s="54"/>
      <c r="AI12" s="54"/>
      <c r="AJ12" s="54"/>
      <c r="AK12" s="65"/>
      <c r="AL12" s="65"/>
      <c r="AM12" s="53"/>
      <c r="AN12" s="53"/>
      <c r="AO12" s="12"/>
    </row>
    <row r="13" spans="1:41" s="13" customFormat="1" x14ac:dyDescent="0.3">
      <c r="A13" s="53"/>
      <c r="B13" s="53" t="s">
        <v>301</v>
      </c>
      <c r="C13" s="53"/>
      <c r="D13" s="55"/>
      <c r="E13" s="55"/>
      <c r="F13" s="55"/>
      <c r="G13" s="53"/>
      <c r="H13" s="53"/>
      <c r="I13" s="53" t="s">
        <v>254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144"/>
      <c r="W13" s="53"/>
      <c r="X13" s="53"/>
      <c r="Y13" s="56" t="s">
        <v>264</v>
      </c>
      <c r="Z13" s="53"/>
      <c r="AA13" s="53"/>
      <c r="AB13" s="53"/>
      <c r="AC13" s="53"/>
      <c r="AD13" s="59"/>
      <c r="AE13" s="54"/>
      <c r="AF13" s="54"/>
      <c r="AG13" s="54"/>
      <c r="AH13" s="54"/>
      <c r="AI13" s="54"/>
      <c r="AJ13" s="54"/>
      <c r="AK13" s="65"/>
      <c r="AL13" s="65"/>
      <c r="AM13" s="53"/>
      <c r="AN13" s="53"/>
      <c r="AO13" s="12"/>
    </row>
    <row r="14" spans="1:41" s="13" customFormat="1" x14ac:dyDescent="0.3">
      <c r="A14" s="53"/>
      <c r="B14" s="53" t="s">
        <v>302</v>
      </c>
      <c r="C14" s="53"/>
      <c r="D14" s="55"/>
      <c r="E14" s="55"/>
      <c r="F14" s="55"/>
      <c r="G14" s="53"/>
      <c r="H14" s="53"/>
      <c r="I14" s="53" t="s">
        <v>255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144"/>
      <c r="W14" s="53"/>
      <c r="X14" s="53"/>
      <c r="Y14" s="53"/>
      <c r="Z14" s="53"/>
      <c r="AA14" s="53"/>
      <c r="AB14" s="53"/>
      <c r="AC14" s="53"/>
      <c r="AD14" s="59"/>
      <c r="AE14" s="54"/>
      <c r="AF14" s="54"/>
      <c r="AG14" s="54"/>
      <c r="AH14" s="54"/>
      <c r="AI14" s="54"/>
      <c r="AJ14" s="54"/>
      <c r="AK14" s="65"/>
      <c r="AL14" s="65"/>
      <c r="AM14" s="53"/>
      <c r="AN14" s="53"/>
      <c r="AO14" s="12"/>
    </row>
    <row r="15" spans="1:41" s="18" customFormat="1" x14ac:dyDescent="0.3">
      <c r="A15" s="45"/>
      <c r="B15" s="19"/>
      <c r="C15" s="45"/>
      <c r="D15" s="49"/>
      <c r="E15" s="49"/>
      <c r="F15" s="49"/>
      <c r="G15" s="4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202"/>
      <c r="W15" s="45"/>
      <c r="X15" s="45"/>
      <c r="Y15" s="45"/>
      <c r="Z15" s="45"/>
      <c r="AA15" s="45"/>
      <c r="AB15" s="45"/>
      <c r="AC15" s="45"/>
      <c r="AD15" s="203"/>
      <c r="AE15" s="19"/>
      <c r="AF15" s="19"/>
      <c r="AG15" s="19"/>
      <c r="AH15" s="19"/>
      <c r="AI15" s="19"/>
      <c r="AJ15" s="19"/>
      <c r="AK15" s="164"/>
      <c r="AL15" s="164"/>
      <c r="AM15" s="204"/>
      <c r="AN15" s="75"/>
    </row>
    <row r="16" spans="1:41" s="23" customFormat="1" ht="100.5" customHeight="1" x14ac:dyDescent="0.3">
      <c r="A16" s="50" t="s">
        <v>283</v>
      </c>
      <c r="B16" s="50" t="s">
        <v>2</v>
      </c>
      <c r="C16" s="50" t="s">
        <v>284</v>
      </c>
      <c r="D16" s="51" t="s">
        <v>407</v>
      </c>
      <c r="E16" s="147" t="s">
        <v>282</v>
      </c>
      <c r="F16" s="148" t="s">
        <v>286</v>
      </c>
      <c r="G16" s="149" t="s">
        <v>287</v>
      </c>
      <c r="H16" s="60">
        <v>1</v>
      </c>
      <c r="I16" s="60">
        <v>2</v>
      </c>
      <c r="J16" s="60">
        <v>3</v>
      </c>
      <c r="K16" s="60">
        <v>4</v>
      </c>
      <c r="L16" s="60">
        <v>5</v>
      </c>
      <c r="M16" s="60">
        <v>6</v>
      </c>
      <c r="N16" s="60">
        <v>7</v>
      </c>
      <c r="O16" s="60">
        <v>8</v>
      </c>
      <c r="P16" s="60">
        <v>9</v>
      </c>
      <c r="Q16" s="60">
        <v>10</v>
      </c>
      <c r="R16" s="60">
        <v>11</v>
      </c>
      <c r="S16" s="60">
        <v>12</v>
      </c>
      <c r="T16" s="60">
        <v>13</v>
      </c>
      <c r="U16" s="60">
        <v>14</v>
      </c>
      <c r="V16" s="145">
        <v>15</v>
      </c>
      <c r="W16" s="60">
        <v>16</v>
      </c>
      <c r="X16" s="60">
        <v>17</v>
      </c>
      <c r="Y16" s="60">
        <v>18</v>
      </c>
      <c r="Z16" s="60">
        <v>19</v>
      </c>
      <c r="AA16" s="60">
        <v>20</v>
      </c>
      <c r="AB16" s="60">
        <v>21</v>
      </c>
      <c r="AC16" s="60">
        <v>22</v>
      </c>
      <c r="AD16" s="190">
        <v>23</v>
      </c>
      <c r="AE16" s="190">
        <v>24</v>
      </c>
      <c r="AF16" s="190">
        <v>25</v>
      </c>
      <c r="AG16" s="60">
        <v>26</v>
      </c>
      <c r="AH16" s="60">
        <v>27</v>
      </c>
      <c r="AI16" s="190">
        <v>28</v>
      </c>
      <c r="AJ16" s="190">
        <v>29</v>
      </c>
      <c r="AK16" s="150" t="s">
        <v>292</v>
      </c>
      <c r="AL16" s="158" t="s">
        <v>397</v>
      </c>
      <c r="AM16" s="191" t="s">
        <v>415</v>
      </c>
      <c r="AN16" s="191" t="s">
        <v>416</v>
      </c>
    </row>
    <row r="17" spans="1:40" x14ac:dyDescent="0.3">
      <c r="A17" s="225" t="s">
        <v>67</v>
      </c>
      <c r="B17" s="227">
        <v>1</v>
      </c>
      <c r="C17" s="229" t="s">
        <v>28</v>
      </c>
      <c r="D17" s="227">
        <v>1991</v>
      </c>
      <c r="E17" s="230">
        <f>F17+G17</f>
        <v>597</v>
      </c>
      <c r="F17" s="221">
        <f>H17+I17+J17+K17+L17+M17+N17+O17+P17+Q17+R17+S17+T17+U17+V17+W17+X17+Y17+Z17+AA17+AB17+AC17+AD17+AE17+AF17+AI17+AJ17+AK17</f>
        <v>597</v>
      </c>
      <c r="G17" s="223">
        <f>AG17+AH17</f>
        <v>0</v>
      </c>
      <c r="H17" s="116">
        <v>21</v>
      </c>
      <c r="I17" s="116"/>
      <c r="J17" s="116">
        <v>1</v>
      </c>
      <c r="K17" s="116">
        <v>5</v>
      </c>
      <c r="L17" s="116">
        <v>31</v>
      </c>
      <c r="M17" s="116">
        <v>45</v>
      </c>
      <c r="N17" s="116">
        <v>7</v>
      </c>
      <c r="O17" s="116"/>
      <c r="P17" s="116">
        <v>24</v>
      </c>
      <c r="Q17" s="116"/>
      <c r="R17" s="116">
        <v>45</v>
      </c>
      <c r="S17" s="116">
        <v>40</v>
      </c>
      <c r="T17" s="116"/>
      <c r="U17" s="116">
        <v>11</v>
      </c>
      <c r="V17" s="151">
        <v>40</v>
      </c>
      <c r="W17" s="116">
        <v>40</v>
      </c>
      <c r="X17" s="116">
        <v>40</v>
      </c>
      <c r="Y17" s="116">
        <v>50</v>
      </c>
      <c r="Z17" s="116">
        <v>20</v>
      </c>
      <c r="AA17" s="116">
        <v>45</v>
      </c>
      <c r="AB17" s="116">
        <v>20</v>
      </c>
      <c r="AC17" s="116">
        <v>21</v>
      </c>
      <c r="AD17" s="116">
        <v>11</v>
      </c>
      <c r="AE17" s="116">
        <v>23</v>
      </c>
      <c r="AF17" s="116">
        <v>7</v>
      </c>
      <c r="AG17" s="116"/>
      <c r="AH17" s="116"/>
      <c r="AI17" s="116">
        <v>30</v>
      </c>
      <c r="AJ17" s="116"/>
      <c r="AK17" s="218">
        <v>20</v>
      </c>
      <c r="AL17" s="152"/>
      <c r="AM17" s="232">
        <f>AD17+AE17+AF17</f>
        <v>41</v>
      </c>
      <c r="AN17" s="232">
        <f>AI17+AJ17</f>
        <v>30</v>
      </c>
    </row>
    <row r="18" spans="1:40" x14ac:dyDescent="0.3">
      <c r="A18" s="226"/>
      <c r="B18" s="228"/>
      <c r="C18" s="228"/>
      <c r="D18" s="228"/>
      <c r="E18" s="231"/>
      <c r="F18" s="222"/>
      <c r="G18" s="224"/>
      <c r="H18" s="123" t="s">
        <v>126</v>
      </c>
      <c r="I18" s="123" t="s">
        <v>148</v>
      </c>
      <c r="J18" s="123" t="s">
        <v>160</v>
      </c>
      <c r="K18" s="123" t="s">
        <v>175</v>
      </c>
      <c r="L18" s="123" t="s">
        <v>182</v>
      </c>
      <c r="M18" s="123" t="s">
        <v>193</v>
      </c>
      <c r="N18" s="123" t="s">
        <v>195</v>
      </c>
      <c r="O18" s="123"/>
      <c r="P18" s="123" t="s">
        <v>182</v>
      </c>
      <c r="Q18" s="123"/>
      <c r="R18" s="123" t="s">
        <v>220</v>
      </c>
      <c r="S18" s="123" t="s">
        <v>192</v>
      </c>
      <c r="T18" s="123"/>
      <c r="U18" s="123" t="s">
        <v>201</v>
      </c>
      <c r="V18" s="153" t="s">
        <v>192</v>
      </c>
      <c r="W18" s="123" t="s">
        <v>192</v>
      </c>
      <c r="X18" s="123" t="s">
        <v>192</v>
      </c>
      <c r="Y18" s="123" t="s">
        <v>222</v>
      </c>
      <c r="Z18" s="123" t="s">
        <v>218</v>
      </c>
      <c r="AA18" s="123" t="s">
        <v>193</v>
      </c>
      <c r="AB18" s="123" t="s">
        <v>218</v>
      </c>
      <c r="AC18" s="123" t="s">
        <v>126</v>
      </c>
      <c r="AD18" s="123" t="s">
        <v>160</v>
      </c>
      <c r="AE18" s="123" t="s">
        <v>147</v>
      </c>
      <c r="AF18" s="123" t="s">
        <v>217</v>
      </c>
      <c r="AG18" s="123"/>
      <c r="AH18" s="123"/>
      <c r="AI18" s="123" t="s">
        <v>218</v>
      </c>
      <c r="AJ18" s="123"/>
      <c r="AK18" s="219"/>
      <c r="AL18" s="154"/>
      <c r="AM18" s="233"/>
      <c r="AN18" s="233"/>
    </row>
    <row r="19" spans="1:40" x14ac:dyDescent="0.3">
      <c r="A19" s="225" t="s">
        <v>66</v>
      </c>
      <c r="B19" s="227">
        <v>2</v>
      </c>
      <c r="C19" s="229" t="s">
        <v>108</v>
      </c>
      <c r="D19" s="227">
        <v>1992</v>
      </c>
      <c r="E19" s="230">
        <f>F19+G19</f>
        <v>370</v>
      </c>
      <c r="F19" s="221">
        <f>H19+I19+J19+K19+L19+M19+N19+O19+P19+Q19+R19+S19+T19+U19+V19+W19+X19+Y19+Z19+AA19+AB19+AC19+AD19+AE19+AF19+AI19+AJ19+AK19</f>
        <v>370</v>
      </c>
      <c r="G19" s="223">
        <f>AG19+AH19</f>
        <v>0</v>
      </c>
      <c r="H19" s="116"/>
      <c r="I19" s="116"/>
      <c r="J19" s="116"/>
      <c r="K19" s="116"/>
      <c r="L19" s="116"/>
      <c r="M19" s="116"/>
      <c r="N19" s="116"/>
      <c r="O19" s="116">
        <v>40</v>
      </c>
      <c r="P19" s="116">
        <v>35</v>
      </c>
      <c r="Q19" s="116">
        <v>40</v>
      </c>
      <c r="R19" s="116">
        <v>25</v>
      </c>
      <c r="S19" s="116">
        <v>21</v>
      </c>
      <c r="T19" s="116">
        <v>11</v>
      </c>
      <c r="U19" s="116">
        <v>16</v>
      </c>
      <c r="V19" s="151"/>
      <c r="W19" s="116"/>
      <c r="X19" s="116"/>
      <c r="Y19" s="116"/>
      <c r="Z19" s="116"/>
      <c r="AA19" s="116"/>
      <c r="AB19" s="116"/>
      <c r="AC19" s="116"/>
      <c r="AD19" s="116">
        <v>29</v>
      </c>
      <c r="AE19" s="116">
        <v>50</v>
      </c>
      <c r="AF19" s="116">
        <v>13</v>
      </c>
      <c r="AG19" s="116"/>
      <c r="AH19" s="116"/>
      <c r="AI19" s="116">
        <v>34</v>
      </c>
      <c r="AJ19" s="116">
        <v>36</v>
      </c>
      <c r="AK19" s="220">
        <v>20</v>
      </c>
      <c r="AL19" s="155"/>
      <c r="AM19" s="232">
        <f>AD19+AE19+AF19</f>
        <v>92</v>
      </c>
      <c r="AN19" s="232">
        <f>AI19+AJ19</f>
        <v>70</v>
      </c>
    </row>
    <row r="20" spans="1:40" x14ac:dyDescent="0.3">
      <c r="A20" s="226"/>
      <c r="B20" s="228"/>
      <c r="C20" s="228"/>
      <c r="D20" s="228"/>
      <c r="E20" s="231"/>
      <c r="F20" s="222"/>
      <c r="G20" s="224"/>
      <c r="H20" s="98"/>
      <c r="I20" s="98"/>
      <c r="J20" s="98"/>
      <c r="K20" s="98"/>
      <c r="L20" s="98"/>
      <c r="M20" s="98"/>
      <c r="N20" s="98"/>
      <c r="O20" s="98" t="s">
        <v>222</v>
      </c>
      <c r="P20" s="98" t="s">
        <v>193</v>
      </c>
      <c r="Q20" s="98" t="s">
        <v>222</v>
      </c>
      <c r="R20" s="98" t="s">
        <v>216</v>
      </c>
      <c r="S20" s="98" t="s">
        <v>126</v>
      </c>
      <c r="T20" s="98" t="s">
        <v>201</v>
      </c>
      <c r="U20" s="98" t="s">
        <v>231</v>
      </c>
      <c r="V20" s="156"/>
      <c r="W20" s="98"/>
      <c r="X20" s="98"/>
      <c r="Y20" s="98"/>
      <c r="Z20" s="98"/>
      <c r="AA20" s="98"/>
      <c r="AB20" s="98"/>
      <c r="AC20" s="98"/>
      <c r="AD20" s="98" t="s">
        <v>205</v>
      </c>
      <c r="AE20" s="98" t="s">
        <v>203</v>
      </c>
      <c r="AF20" s="98" t="s">
        <v>224</v>
      </c>
      <c r="AG20" s="98"/>
      <c r="AH20" s="98"/>
      <c r="AI20" s="98" t="s">
        <v>216</v>
      </c>
      <c r="AJ20" s="98" t="s">
        <v>228</v>
      </c>
      <c r="AK20" s="219"/>
      <c r="AL20" s="154"/>
      <c r="AM20" s="233"/>
      <c r="AN20" s="233"/>
    </row>
  </sheetData>
  <sheetProtection algorithmName="SHA-512" hashValue="fsrfJBT06qA491va7OpAtLWxhxouaQjIroE9zkpogIgZM+xYO6ugRisJRo/90AEGIoZCoddybnDerahVrjA9Ig==" saltValue="8vGYj3IwMZ2g++Ugqllpsg==" spinCount="100000" sheet="1" objects="1" scenarios="1"/>
  <sortState xmlns:xlrd2="http://schemas.microsoft.com/office/spreadsheetml/2017/richdata2" ref="A18:CO309">
    <sortCondition ref="D18:D309"/>
  </sortState>
  <mergeCells count="20">
    <mergeCell ref="AN19:AN20"/>
    <mergeCell ref="AM19:AM20"/>
    <mergeCell ref="AN17:AN18"/>
    <mergeCell ref="AM17:AM18"/>
    <mergeCell ref="AK17:AK18"/>
    <mergeCell ref="AK19:AK20"/>
    <mergeCell ref="F19:F20"/>
    <mergeCell ref="G19:G20"/>
    <mergeCell ref="A17:A18"/>
    <mergeCell ref="B17:B18"/>
    <mergeCell ref="C17:C18"/>
    <mergeCell ref="D17:D18"/>
    <mergeCell ref="E17:E18"/>
    <mergeCell ref="F17:F18"/>
    <mergeCell ref="G17:G18"/>
    <mergeCell ref="A19:A20"/>
    <mergeCell ref="B19:B20"/>
    <mergeCell ref="C19:C20"/>
    <mergeCell ref="D19:D20"/>
    <mergeCell ref="E19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3"/>
  <sheetViews>
    <sheetView zoomScale="85" zoomScaleNormal="85" workbookViewId="0">
      <selection activeCell="J37" sqref="J37"/>
    </sheetView>
  </sheetViews>
  <sheetFormatPr defaultRowHeight="18.75" x14ac:dyDescent="0.3"/>
  <cols>
    <col min="1" max="1" width="13.42578125" style="13" customWidth="1"/>
    <col min="2" max="2" width="4.85546875" style="15" customWidth="1"/>
    <col min="3" max="3" width="30.7109375" style="13" customWidth="1"/>
    <col min="4" max="4" width="7.7109375" style="27" customWidth="1"/>
    <col min="5" max="6" width="9" style="27" customWidth="1"/>
    <col min="7" max="7" width="10.140625" style="27" customWidth="1"/>
    <col min="8" max="8" width="10" style="111" customWidth="1"/>
    <col min="9" max="9" width="5.7109375" style="25" customWidth="1"/>
    <col min="10" max="10" width="5.7109375" style="24" customWidth="1"/>
    <col min="11" max="11" width="5.7109375" style="25" customWidth="1"/>
    <col min="12" max="12" width="5.7109375" style="24" customWidth="1"/>
    <col min="13" max="13" width="5.7109375" style="25" customWidth="1"/>
    <col min="14" max="14" width="5.7109375" style="24" customWidth="1"/>
    <col min="15" max="15" width="5.7109375" style="25" customWidth="1"/>
    <col min="16" max="16" width="5.7109375" style="113" customWidth="1"/>
    <col min="17" max="17" width="5.7109375" style="25" customWidth="1"/>
    <col min="18" max="18" width="5.7109375" style="113" customWidth="1"/>
    <col min="19" max="19" width="5.7109375" style="13" customWidth="1"/>
    <col min="20" max="20" width="5.7109375" style="113" customWidth="1"/>
    <col min="21" max="21" width="5.7109375" style="13" customWidth="1"/>
    <col min="22" max="22" width="5.7109375" style="113" customWidth="1"/>
    <col min="23" max="23" width="5.7109375" style="25" customWidth="1"/>
    <col min="24" max="24" width="5.7109375" style="113" customWidth="1"/>
    <col min="25" max="25" width="5.7109375" style="13" customWidth="1"/>
    <col min="26" max="26" width="5.7109375" style="113" customWidth="1"/>
    <col min="27" max="27" width="5.7109375" style="13" customWidth="1"/>
    <col min="28" max="28" width="5.7109375" style="113" customWidth="1"/>
    <col min="29" max="29" width="5.42578125" style="14" customWidth="1"/>
    <col min="30" max="30" width="5.42578125" style="119" customWidth="1"/>
    <col min="31" max="31" width="5.42578125" style="15" customWidth="1"/>
    <col min="32" max="32" width="5.42578125" style="115" customWidth="1"/>
    <col min="33" max="33" width="5.42578125" style="16" customWidth="1"/>
    <col min="34" max="34" width="5.42578125" style="114" customWidth="1"/>
    <col min="35" max="35" width="5.42578125" style="15" customWidth="1"/>
    <col min="36" max="36" width="5.42578125" style="114" customWidth="1"/>
    <col min="37" max="37" width="5.42578125" style="16" customWidth="1"/>
    <col min="38" max="39" width="5.42578125" style="133" customWidth="1"/>
    <col min="40" max="40" width="9.140625" style="26"/>
    <col min="41" max="41" width="9.140625" style="25"/>
    <col min="42" max="16384" width="9.140625" style="17"/>
  </cols>
  <sheetData>
    <row r="1" spans="1:45" s="1" customFormat="1" x14ac:dyDescent="0.3">
      <c r="A1" s="40"/>
      <c r="B1" s="41"/>
      <c r="C1" s="40"/>
      <c r="D1" s="42"/>
      <c r="E1" s="41"/>
      <c r="F1" s="41"/>
      <c r="G1" s="41"/>
      <c r="H1" s="41"/>
      <c r="I1" s="4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0"/>
      <c r="AD1" s="40"/>
      <c r="AE1" s="40"/>
      <c r="AF1" s="40"/>
      <c r="AG1" s="40"/>
      <c r="AH1" s="40"/>
      <c r="AI1" s="40"/>
      <c r="AJ1" s="40"/>
      <c r="AK1" s="40"/>
      <c r="AL1" s="78"/>
      <c r="AM1" s="78"/>
      <c r="AN1" s="159"/>
      <c r="AO1" s="159"/>
    </row>
    <row r="2" spans="1:45" s="1" customFormat="1" ht="26.25" x14ac:dyDescent="0.4">
      <c r="A2" s="2" t="s">
        <v>290</v>
      </c>
      <c r="B2" s="31"/>
      <c r="C2" s="32"/>
      <c r="D2" s="30"/>
      <c r="E2" s="31"/>
      <c r="F2" s="31"/>
      <c r="G2" s="31"/>
      <c r="H2" s="31"/>
      <c r="I2" s="31"/>
      <c r="J2" s="33"/>
      <c r="K2" s="33"/>
      <c r="L2" s="33"/>
      <c r="M2" s="33"/>
      <c r="N2" s="33"/>
      <c r="O2" s="33"/>
      <c r="P2" s="33"/>
      <c r="Q2" s="33"/>
      <c r="R2" s="33"/>
      <c r="S2" s="33"/>
      <c r="T2" s="32"/>
      <c r="U2" s="34"/>
      <c r="V2" s="34"/>
      <c r="W2" s="34"/>
      <c r="X2" s="34"/>
      <c r="Y2" s="34"/>
      <c r="Z2" s="34"/>
      <c r="AA2" s="34"/>
      <c r="AB2" s="33"/>
      <c r="AC2" s="32"/>
      <c r="AD2" s="32"/>
      <c r="AE2" s="34" t="s">
        <v>288</v>
      </c>
      <c r="AF2" s="32"/>
      <c r="AG2" s="32"/>
      <c r="AH2" s="32"/>
      <c r="AI2" s="32"/>
      <c r="AJ2" s="32"/>
      <c r="AK2" s="32"/>
      <c r="AL2" s="193"/>
      <c r="AM2" s="193"/>
      <c r="AN2" s="61"/>
      <c r="AO2" s="61"/>
      <c r="AP2" s="4"/>
      <c r="AQ2" s="4"/>
      <c r="AR2" s="4"/>
    </row>
    <row r="3" spans="1:45" s="1" customFormat="1" ht="31.5" x14ac:dyDescent="0.5">
      <c r="A3" s="95" t="s">
        <v>303</v>
      </c>
      <c r="B3" s="36"/>
      <c r="C3" s="37"/>
      <c r="D3" s="35"/>
      <c r="E3" s="36"/>
      <c r="F3" s="36"/>
      <c r="G3" s="36"/>
      <c r="H3" s="36"/>
      <c r="I3" s="36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7"/>
      <c r="AD3" s="37"/>
      <c r="AE3" s="37"/>
      <c r="AF3" s="37"/>
      <c r="AG3" s="37"/>
      <c r="AH3" s="37"/>
      <c r="AI3" s="37"/>
      <c r="AJ3" s="37"/>
      <c r="AK3" s="37"/>
      <c r="AL3" s="194"/>
      <c r="AM3" s="194"/>
      <c r="AN3" s="62"/>
      <c r="AO3" s="62"/>
      <c r="AP3" s="9"/>
      <c r="AQ3" s="9"/>
      <c r="AR3" s="9"/>
    </row>
    <row r="4" spans="1:45" s="1" customFormat="1" ht="21.95" customHeight="1" x14ac:dyDescent="0.3">
      <c r="A4" s="40"/>
      <c r="B4" s="41"/>
      <c r="C4" s="40"/>
      <c r="D4" s="42"/>
      <c r="E4" s="41"/>
      <c r="F4" s="41"/>
      <c r="G4" s="41"/>
      <c r="H4" s="41"/>
      <c r="I4" s="41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0"/>
      <c r="AD4" s="40"/>
      <c r="AE4" s="40"/>
      <c r="AF4" s="40"/>
      <c r="AG4" s="40"/>
      <c r="AH4" s="40"/>
      <c r="AI4" s="40"/>
      <c r="AJ4" s="40"/>
      <c r="AK4" s="40"/>
      <c r="AL4" s="78"/>
      <c r="AM4" s="78"/>
      <c r="AN4" s="159"/>
      <c r="AO4" s="159"/>
    </row>
    <row r="5" spans="1:45" x14ac:dyDescent="0.3">
      <c r="A5" s="157" t="s">
        <v>328</v>
      </c>
      <c r="B5" s="54"/>
      <c r="C5" s="53"/>
      <c r="D5" s="55"/>
      <c r="E5" s="55"/>
      <c r="F5" s="55"/>
      <c r="G5" s="55"/>
      <c r="H5" s="55"/>
      <c r="I5" s="53"/>
      <c r="J5" s="53"/>
      <c r="K5" s="157" t="s">
        <v>266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6" t="s">
        <v>274</v>
      </c>
      <c r="AA5" s="53"/>
      <c r="AB5" s="53"/>
      <c r="AC5" s="57"/>
      <c r="AD5" s="57"/>
      <c r="AE5" s="54"/>
      <c r="AF5" s="54"/>
      <c r="AG5" s="54"/>
      <c r="AH5" s="54"/>
      <c r="AI5" s="54"/>
      <c r="AJ5" s="54"/>
      <c r="AK5" s="54"/>
      <c r="AL5" s="54"/>
      <c r="AM5" s="54"/>
      <c r="AN5" s="65" t="s">
        <v>291</v>
      </c>
      <c r="AO5" s="65"/>
      <c r="AP5" s="53"/>
      <c r="AQ5" s="53"/>
      <c r="AR5" s="53"/>
      <c r="AS5" s="63"/>
    </row>
    <row r="6" spans="1:45" x14ac:dyDescent="0.3">
      <c r="A6" s="157" t="s">
        <v>329</v>
      </c>
      <c r="B6" s="54"/>
      <c r="C6" s="53"/>
      <c r="D6" s="55"/>
      <c r="E6" s="55"/>
      <c r="F6" s="55"/>
      <c r="G6" s="55"/>
      <c r="H6" s="55"/>
      <c r="I6" s="53"/>
      <c r="J6" s="53"/>
      <c r="K6" s="157" t="s">
        <v>267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6" t="s">
        <v>275</v>
      </c>
      <c r="AA6" s="53"/>
      <c r="AB6" s="53"/>
      <c r="AC6" s="57"/>
      <c r="AD6" s="57"/>
      <c r="AE6" s="54"/>
      <c r="AF6" s="54"/>
      <c r="AG6" s="54"/>
      <c r="AH6" s="54"/>
      <c r="AI6" s="54"/>
      <c r="AJ6" s="54"/>
      <c r="AK6" s="54"/>
      <c r="AL6" s="54"/>
      <c r="AM6" s="54"/>
      <c r="AN6" s="65"/>
      <c r="AO6" s="65"/>
      <c r="AP6" s="53"/>
      <c r="AQ6" s="53"/>
      <c r="AR6" s="53"/>
      <c r="AS6" s="63"/>
    </row>
    <row r="7" spans="1:45" x14ac:dyDescent="0.3">
      <c r="A7" s="157" t="s">
        <v>330</v>
      </c>
      <c r="B7" s="54"/>
      <c r="C7" s="53"/>
      <c r="D7" s="55"/>
      <c r="E7" s="55"/>
      <c r="F7" s="55"/>
      <c r="G7" s="55"/>
      <c r="H7" s="55"/>
      <c r="I7" s="53"/>
      <c r="J7" s="53"/>
      <c r="K7" s="157" t="s">
        <v>248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6" t="s">
        <v>276</v>
      </c>
      <c r="AA7" s="53"/>
      <c r="AB7" s="53"/>
      <c r="AC7" s="57"/>
      <c r="AD7" s="57"/>
      <c r="AE7" s="54"/>
      <c r="AF7" s="54"/>
      <c r="AG7" s="54"/>
      <c r="AH7" s="54"/>
      <c r="AI7" s="54"/>
      <c r="AJ7" s="54"/>
      <c r="AK7" s="54"/>
      <c r="AL7" s="54"/>
      <c r="AM7" s="54"/>
      <c r="AN7" s="65"/>
      <c r="AO7" s="65"/>
      <c r="AP7" s="53"/>
      <c r="AQ7" s="53"/>
      <c r="AR7" s="53"/>
      <c r="AS7" s="63"/>
    </row>
    <row r="8" spans="1:45" x14ac:dyDescent="0.3">
      <c r="A8" s="157" t="s">
        <v>331</v>
      </c>
      <c r="B8" s="54"/>
      <c r="C8" s="53"/>
      <c r="D8" s="55"/>
      <c r="E8" s="55"/>
      <c r="F8" s="55"/>
      <c r="G8" s="55"/>
      <c r="H8" s="55"/>
      <c r="I8" s="53"/>
      <c r="J8" s="53"/>
      <c r="K8" s="157" t="s">
        <v>249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6" t="s">
        <v>277</v>
      </c>
      <c r="AA8" s="56"/>
      <c r="AB8" s="53"/>
      <c r="AC8" s="57"/>
      <c r="AD8" s="57"/>
      <c r="AE8" s="54"/>
      <c r="AF8" s="54"/>
      <c r="AG8" s="54"/>
      <c r="AH8" s="54"/>
      <c r="AI8" s="54"/>
      <c r="AJ8" s="54"/>
      <c r="AK8" s="54"/>
      <c r="AL8" s="54"/>
      <c r="AM8" s="54"/>
      <c r="AN8" s="65"/>
      <c r="AO8" s="65"/>
      <c r="AP8" s="53"/>
      <c r="AQ8" s="53"/>
      <c r="AR8" s="53"/>
      <c r="AS8" s="63"/>
    </row>
    <row r="9" spans="1:45" x14ac:dyDescent="0.3">
      <c r="A9" s="157" t="s">
        <v>332</v>
      </c>
      <c r="B9" s="54"/>
      <c r="C9" s="53"/>
      <c r="D9" s="55"/>
      <c r="E9" s="55"/>
      <c r="F9" s="55"/>
      <c r="G9" s="55"/>
      <c r="H9" s="55"/>
      <c r="I9" s="53"/>
      <c r="J9" s="53"/>
      <c r="K9" s="53" t="s">
        <v>268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6" t="s">
        <v>278</v>
      </c>
      <c r="AA9" s="53"/>
      <c r="AB9" s="53"/>
      <c r="AC9" s="57"/>
      <c r="AD9" s="57"/>
      <c r="AE9" s="54"/>
      <c r="AF9" s="54"/>
      <c r="AG9" s="54"/>
      <c r="AH9" s="54"/>
      <c r="AI9" s="54"/>
      <c r="AJ9" s="54"/>
      <c r="AK9" s="54"/>
      <c r="AL9" s="54"/>
      <c r="AM9" s="54"/>
      <c r="AN9" s="65"/>
      <c r="AO9" s="65"/>
      <c r="AP9" s="53"/>
      <c r="AQ9" s="53"/>
      <c r="AR9" s="53"/>
      <c r="AS9" s="63"/>
    </row>
    <row r="10" spans="1:45" x14ac:dyDescent="0.3">
      <c r="A10" s="157" t="s">
        <v>333</v>
      </c>
      <c r="B10" s="54"/>
      <c r="C10" s="53"/>
      <c r="D10" s="55"/>
      <c r="E10" s="55"/>
      <c r="F10" s="55"/>
      <c r="G10" s="55"/>
      <c r="H10" s="55"/>
      <c r="I10" s="53"/>
      <c r="J10" s="53"/>
      <c r="K10" s="53" t="s">
        <v>269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 t="s">
        <v>261</v>
      </c>
      <c r="AA10" s="53"/>
      <c r="AB10" s="53"/>
      <c r="AC10" s="57"/>
      <c r="AD10" s="57"/>
      <c r="AE10" s="54"/>
      <c r="AF10" s="54"/>
      <c r="AG10" s="54"/>
      <c r="AH10" s="54"/>
      <c r="AI10" s="54"/>
      <c r="AJ10" s="54"/>
      <c r="AK10" s="54"/>
      <c r="AL10" s="54"/>
      <c r="AM10" s="54"/>
      <c r="AN10" s="65"/>
      <c r="AO10" s="65"/>
      <c r="AP10" s="53"/>
      <c r="AQ10" s="53"/>
      <c r="AR10" s="53"/>
      <c r="AS10" s="63"/>
    </row>
    <row r="11" spans="1:45" x14ac:dyDescent="0.3">
      <c r="A11" s="157" t="s">
        <v>334</v>
      </c>
      <c r="B11" s="54"/>
      <c r="C11" s="53"/>
      <c r="D11" s="55"/>
      <c r="E11" s="55"/>
      <c r="F11" s="55"/>
      <c r="G11" s="55"/>
      <c r="H11" s="55"/>
      <c r="I11" s="53"/>
      <c r="J11" s="53"/>
      <c r="K11" s="157" t="s">
        <v>270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6" t="s">
        <v>279</v>
      </c>
      <c r="AA11" s="53"/>
      <c r="AB11" s="53"/>
      <c r="AC11" s="57"/>
      <c r="AD11" s="57"/>
      <c r="AE11" s="54"/>
      <c r="AF11" s="54"/>
      <c r="AG11" s="54"/>
      <c r="AH11" s="54"/>
      <c r="AI11" s="54"/>
      <c r="AJ11" s="54"/>
      <c r="AK11" s="54"/>
      <c r="AL11" s="54"/>
      <c r="AM11" s="54"/>
      <c r="AN11" s="65"/>
      <c r="AO11" s="65"/>
      <c r="AP11" s="53"/>
      <c r="AQ11" s="53"/>
      <c r="AR11" s="53"/>
      <c r="AS11" s="63"/>
    </row>
    <row r="12" spans="1:45" x14ac:dyDescent="0.3">
      <c r="A12" s="157" t="s">
        <v>335</v>
      </c>
      <c r="B12" s="54"/>
      <c r="C12" s="53"/>
      <c r="D12" s="55"/>
      <c r="E12" s="55"/>
      <c r="F12" s="55"/>
      <c r="G12" s="55"/>
      <c r="H12" s="55"/>
      <c r="I12" s="53"/>
      <c r="J12" s="53"/>
      <c r="K12" s="157" t="s">
        <v>271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6" t="s">
        <v>280</v>
      </c>
      <c r="AA12" s="53"/>
      <c r="AB12" s="53"/>
      <c r="AC12" s="58"/>
      <c r="AD12" s="58"/>
      <c r="AE12" s="59"/>
      <c r="AF12" s="59"/>
      <c r="AG12" s="59"/>
      <c r="AH12" s="54"/>
      <c r="AI12" s="54"/>
      <c r="AJ12" s="54"/>
      <c r="AK12" s="54"/>
      <c r="AL12" s="54"/>
      <c r="AM12" s="54"/>
      <c r="AN12" s="65"/>
      <c r="AO12" s="65"/>
      <c r="AP12" s="53"/>
      <c r="AQ12" s="53"/>
      <c r="AR12" s="53"/>
      <c r="AS12" s="63"/>
    </row>
    <row r="13" spans="1:45" x14ac:dyDescent="0.3">
      <c r="A13" s="157" t="s">
        <v>336</v>
      </c>
      <c r="B13" s="54"/>
      <c r="C13" s="53"/>
      <c r="D13" s="55"/>
      <c r="E13" s="55"/>
      <c r="F13" s="55"/>
      <c r="G13" s="55"/>
      <c r="H13" s="55"/>
      <c r="I13" s="53"/>
      <c r="J13" s="53"/>
      <c r="K13" s="157" t="s">
        <v>272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157" t="s">
        <v>281</v>
      </c>
      <c r="AA13" s="53"/>
      <c r="AB13" s="53"/>
      <c r="AC13" s="58"/>
      <c r="AD13" s="58"/>
      <c r="AE13" s="59"/>
      <c r="AF13" s="59"/>
      <c r="AG13" s="59"/>
      <c r="AH13" s="54"/>
      <c r="AI13" s="54"/>
      <c r="AJ13" s="54"/>
      <c r="AK13" s="54"/>
      <c r="AL13" s="54"/>
      <c r="AM13" s="54"/>
      <c r="AN13" s="65"/>
      <c r="AO13" s="65"/>
      <c r="AP13" s="53"/>
      <c r="AQ13" s="53"/>
      <c r="AR13" s="53"/>
      <c r="AS13" s="63"/>
    </row>
    <row r="14" spans="1:45" x14ac:dyDescent="0.3">
      <c r="A14" s="157" t="s">
        <v>337</v>
      </c>
      <c r="B14" s="54"/>
      <c r="C14" s="53"/>
      <c r="D14" s="55"/>
      <c r="E14" s="55"/>
      <c r="F14" s="55"/>
      <c r="G14" s="55"/>
      <c r="H14" s="55"/>
      <c r="I14" s="53"/>
      <c r="J14" s="53"/>
      <c r="K14" s="157" t="s">
        <v>273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6" t="s">
        <v>419</v>
      </c>
      <c r="AA14" s="53"/>
      <c r="AB14" s="53"/>
      <c r="AC14" s="58"/>
      <c r="AD14" s="58"/>
      <c r="AE14" s="59"/>
      <c r="AF14" s="59"/>
      <c r="AG14" s="59"/>
      <c r="AH14" s="54"/>
      <c r="AI14" s="54"/>
      <c r="AJ14" s="54"/>
      <c r="AK14" s="54"/>
      <c r="AL14" s="54"/>
      <c r="AM14" s="54"/>
      <c r="AN14" s="65"/>
      <c r="AO14" s="65"/>
      <c r="AP14" s="53"/>
      <c r="AQ14" s="53"/>
      <c r="AR14" s="53"/>
      <c r="AS14" s="63"/>
    </row>
    <row r="15" spans="1:45" x14ac:dyDescent="0.3">
      <c r="A15" s="157"/>
      <c r="B15" s="54"/>
      <c r="C15" s="53"/>
      <c r="D15" s="55"/>
      <c r="E15" s="55"/>
      <c r="F15" s="55"/>
      <c r="G15" s="55"/>
      <c r="H15" s="55"/>
      <c r="I15" s="53"/>
      <c r="J15" s="53"/>
      <c r="K15" s="157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157" t="s">
        <v>425</v>
      </c>
      <c r="AA15" s="53"/>
      <c r="AB15" s="53"/>
      <c r="AC15" s="58"/>
      <c r="AD15" s="58"/>
      <c r="AE15" s="59"/>
      <c r="AF15" s="59"/>
      <c r="AG15" s="59"/>
      <c r="AH15" s="54"/>
      <c r="AI15" s="54"/>
      <c r="AJ15" s="54"/>
      <c r="AK15" s="54"/>
      <c r="AL15" s="54"/>
      <c r="AM15" s="54"/>
      <c r="AN15" s="65"/>
      <c r="AO15" s="65"/>
      <c r="AP15" s="53"/>
      <c r="AQ15" s="53"/>
      <c r="AR15" s="53"/>
      <c r="AS15" s="63"/>
    </row>
    <row r="16" spans="1:45" x14ac:dyDescent="0.3">
      <c r="A16" s="45"/>
      <c r="B16" s="19"/>
      <c r="C16" s="45"/>
      <c r="D16" s="49"/>
      <c r="E16" s="49"/>
      <c r="F16" s="49"/>
      <c r="G16" s="49"/>
      <c r="H16" s="49"/>
      <c r="I16" s="45"/>
      <c r="J16" s="45"/>
      <c r="K16" s="45"/>
      <c r="L16" s="45"/>
      <c r="M16" s="45"/>
      <c r="N16" s="45"/>
      <c r="O16" s="45"/>
      <c r="P16" s="45"/>
      <c r="Q16" s="45"/>
      <c r="R16" s="47"/>
      <c r="S16" s="47"/>
      <c r="T16" s="47"/>
      <c r="U16" s="47"/>
      <c r="V16" s="47"/>
      <c r="W16" s="47"/>
      <c r="X16" s="45"/>
      <c r="Y16" s="45"/>
      <c r="Z16" s="46"/>
      <c r="AA16" s="45"/>
      <c r="AB16" s="45"/>
      <c r="AC16" s="48"/>
      <c r="AD16" s="48"/>
      <c r="AE16" s="19"/>
      <c r="AF16" s="19"/>
      <c r="AG16" s="19"/>
      <c r="AH16" s="19"/>
      <c r="AI16" s="19"/>
      <c r="AJ16" s="19"/>
      <c r="AK16" s="28"/>
      <c r="AL16" s="19"/>
      <c r="AM16" s="19"/>
      <c r="AN16" s="64"/>
      <c r="AO16" s="64"/>
      <c r="AP16" s="121"/>
      <c r="AQ16" s="70"/>
      <c r="AR16" s="70"/>
    </row>
    <row r="17" spans="1:54" s="23" customFormat="1" ht="102" customHeight="1" x14ac:dyDescent="0.3">
      <c r="A17" s="50" t="s">
        <v>283</v>
      </c>
      <c r="B17" s="50" t="s">
        <v>2</v>
      </c>
      <c r="C17" s="50" t="s">
        <v>284</v>
      </c>
      <c r="D17" s="51" t="s">
        <v>285</v>
      </c>
      <c r="E17" s="147" t="s">
        <v>282</v>
      </c>
      <c r="F17" s="201" t="s">
        <v>420</v>
      </c>
      <c r="G17" s="148" t="s">
        <v>286</v>
      </c>
      <c r="H17" s="149" t="s">
        <v>287</v>
      </c>
      <c r="I17" s="197">
        <v>1</v>
      </c>
      <c r="J17" s="198">
        <v>2</v>
      </c>
      <c r="K17" s="197">
        <v>3</v>
      </c>
      <c r="L17" s="198">
        <v>4</v>
      </c>
      <c r="M17" s="199">
        <v>5</v>
      </c>
      <c r="N17" s="197">
        <v>6</v>
      </c>
      <c r="O17" s="200">
        <v>7</v>
      </c>
      <c r="P17" s="198">
        <v>8</v>
      </c>
      <c r="Q17" s="197">
        <v>9</v>
      </c>
      <c r="R17" s="198">
        <v>10</v>
      </c>
      <c r="S17" s="197">
        <v>11</v>
      </c>
      <c r="T17" s="198">
        <v>12</v>
      </c>
      <c r="U17" s="197">
        <v>13</v>
      </c>
      <c r="V17" s="198">
        <v>14</v>
      </c>
      <c r="W17" s="60">
        <v>15</v>
      </c>
      <c r="X17" s="160">
        <v>16</v>
      </c>
      <c r="Y17" s="197">
        <v>17</v>
      </c>
      <c r="Z17" s="197">
        <v>18</v>
      </c>
      <c r="AA17" s="197">
        <v>19</v>
      </c>
      <c r="AB17" s="198">
        <v>20</v>
      </c>
      <c r="AC17" s="190">
        <v>21</v>
      </c>
      <c r="AD17" s="192">
        <v>22</v>
      </c>
      <c r="AE17" s="190">
        <v>23</v>
      </c>
      <c r="AF17" s="192">
        <v>24</v>
      </c>
      <c r="AG17" s="190">
        <v>25</v>
      </c>
      <c r="AH17" s="160">
        <v>26</v>
      </c>
      <c r="AI17" s="190">
        <v>27</v>
      </c>
      <c r="AJ17" s="192">
        <v>28</v>
      </c>
      <c r="AK17" s="197">
        <v>29</v>
      </c>
      <c r="AL17" s="196">
        <v>30</v>
      </c>
      <c r="AM17" s="200">
        <v>31</v>
      </c>
      <c r="AN17" s="150" t="s">
        <v>292</v>
      </c>
      <c r="AO17" s="158" t="s">
        <v>397</v>
      </c>
      <c r="AP17" s="195" t="s">
        <v>417</v>
      </c>
      <c r="AQ17" s="195" t="s">
        <v>418</v>
      </c>
      <c r="AR17" s="195" t="s">
        <v>415</v>
      </c>
    </row>
    <row r="18" spans="1:54" x14ac:dyDescent="0.3">
      <c r="A18" s="225" t="s">
        <v>65</v>
      </c>
      <c r="B18" s="227">
        <v>1</v>
      </c>
      <c r="C18" s="229" t="s">
        <v>8</v>
      </c>
      <c r="D18" s="227">
        <v>1999</v>
      </c>
      <c r="E18" s="230">
        <f>F18+G18+H18</f>
        <v>497</v>
      </c>
      <c r="F18" s="236">
        <v>50</v>
      </c>
      <c r="G18" s="221">
        <f>I18+J18+K18+L18+M18+N18+O18+P18+Q18+R18+S18+T18+U18+V18+Y18+Z18+AA18+AB18+AD18+AE18+AF18+AG18+AI18+AJ18+AK18+AL18+AM18+AN18</f>
        <v>447</v>
      </c>
      <c r="H18" s="223">
        <f>W18+X18+AH18+AO18</f>
        <v>0</v>
      </c>
      <c r="I18" s="116"/>
      <c r="J18" s="101">
        <v>13</v>
      </c>
      <c r="K18" s="116"/>
      <c r="L18" s="101">
        <v>13</v>
      </c>
      <c r="M18" s="116"/>
      <c r="N18" s="101">
        <v>34</v>
      </c>
      <c r="O18" s="116"/>
      <c r="P18" s="101">
        <v>45</v>
      </c>
      <c r="Q18" s="116">
        <v>37</v>
      </c>
      <c r="R18" s="101"/>
      <c r="S18" s="116"/>
      <c r="T18" s="101"/>
      <c r="U18" s="116">
        <v>28</v>
      </c>
      <c r="V18" s="101"/>
      <c r="W18" s="116"/>
      <c r="X18" s="101"/>
      <c r="Y18" s="116"/>
      <c r="Z18" s="101"/>
      <c r="AA18" s="116"/>
      <c r="AB18" s="101"/>
      <c r="AC18" s="116">
        <v>50</v>
      </c>
      <c r="AD18" s="101">
        <v>30</v>
      </c>
      <c r="AE18" s="116"/>
      <c r="AF18" s="101">
        <v>45</v>
      </c>
      <c r="AG18" s="116">
        <v>19</v>
      </c>
      <c r="AH18" s="101"/>
      <c r="AI18" s="116">
        <v>25</v>
      </c>
      <c r="AJ18" s="101">
        <v>34</v>
      </c>
      <c r="AK18" s="116">
        <v>21</v>
      </c>
      <c r="AL18" s="116">
        <v>34</v>
      </c>
      <c r="AM18" s="116">
        <v>34</v>
      </c>
      <c r="AN18" s="218">
        <v>35</v>
      </c>
      <c r="AO18" s="241"/>
      <c r="AP18" s="232">
        <f>AD18+AE18+AF18</f>
        <v>75</v>
      </c>
      <c r="AQ18" s="232">
        <f>AI18+AJ18+AL18</f>
        <v>93</v>
      </c>
      <c r="AR18" s="238"/>
    </row>
    <row r="19" spans="1:54" s="74" customFormat="1" x14ac:dyDescent="0.3">
      <c r="A19" s="226"/>
      <c r="B19" s="226"/>
      <c r="C19" s="226"/>
      <c r="D19" s="226"/>
      <c r="E19" s="234"/>
      <c r="F19" s="237"/>
      <c r="G19" s="235"/>
      <c r="H19" s="235"/>
      <c r="I19" s="98" t="s">
        <v>120</v>
      </c>
      <c r="J19" s="105" t="s">
        <v>147</v>
      </c>
      <c r="K19" s="98" t="s">
        <v>168</v>
      </c>
      <c r="L19" s="105" t="s">
        <v>147</v>
      </c>
      <c r="M19" s="98" t="s">
        <v>184</v>
      </c>
      <c r="N19" s="105" t="s">
        <v>182</v>
      </c>
      <c r="O19" s="98" t="s">
        <v>179</v>
      </c>
      <c r="P19" s="105" t="s">
        <v>193</v>
      </c>
      <c r="Q19" s="98" t="s">
        <v>203</v>
      </c>
      <c r="R19" s="105"/>
      <c r="S19" s="98"/>
      <c r="T19" s="105"/>
      <c r="U19" s="98" t="s">
        <v>228</v>
      </c>
      <c r="V19" s="105" t="s">
        <v>127</v>
      </c>
      <c r="W19" s="98"/>
      <c r="X19" s="105"/>
      <c r="Y19" s="98"/>
      <c r="Z19" s="105"/>
      <c r="AA19" s="98"/>
      <c r="AB19" s="105"/>
      <c r="AC19" s="98" t="s">
        <v>227</v>
      </c>
      <c r="AD19" s="105" t="s">
        <v>218</v>
      </c>
      <c r="AE19" s="98" t="s">
        <v>151</v>
      </c>
      <c r="AF19" s="105" t="s">
        <v>182</v>
      </c>
      <c r="AG19" s="98" t="s">
        <v>163</v>
      </c>
      <c r="AH19" s="105"/>
      <c r="AI19" s="98" t="s">
        <v>227</v>
      </c>
      <c r="AJ19" s="105" t="s">
        <v>216</v>
      </c>
      <c r="AK19" s="98" t="s">
        <v>126</v>
      </c>
      <c r="AL19" s="98" t="s">
        <v>216</v>
      </c>
      <c r="AM19" s="98" t="s">
        <v>182</v>
      </c>
      <c r="AN19" s="235"/>
      <c r="AO19" s="235"/>
      <c r="AP19" s="233"/>
      <c r="AQ19" s="233"/>
      <c r="AR19" s="239"/>
      <c r="AS19" s="18"/>
      <c r="AT19" s="18"/>
      <c r="AU19" s="18"/>
      <c r="AV19" s="18"/>
      <c r="AW19" s="18"/>
      <c r="AX19" s="18"/>
      <c r="AY19" s="18"/>
      <c r="AZ19" s="18"/>
      <c r="BA19" s="18"/>
      <c r="BB19" s="18"/>
    </row>
    <row r="20" spans="1:54" x14ac:dyDescent="0.3">
      <c r="A20" s="225" t="s">
        <v>65</v>
      </c>
      <c r="B20" s="227">
        <v>2</v>
      </c>
      <c r="C20" s="229" t="s">
        <v>29</v>
      </c>
      <c r="D20" s="227">
        <v>1999</v>
      </c>
      <c r="E20" s="230">
        <f t="shared" ref="E20" si="0">F20+G20+H20</f>
        <v>76</v>
      </c>
      <c r="F20" s="236">
        <v>0</v>
      </c>
      <c r="G20" s="221">
        <f t="shared" ref="G20" si="1">I20+J20+K20+L20+M20+N20+O20+P20+Q20+R20+S20+T20+U20+V20+Y20+Z20+AA20+AB20+AD20+AE20+AF20+AG20+AI20+AJ20+AK20+AL20+AM20+AN20</f>
        <v>59</v>
      </c>
      <c r="H20" s="223">
        <f t="shared" ref="H20" si="2">W20+X20+AH20+AO20</f>
        <v>17</v>
      </c>
      <c r="I20" s="116"/>
      <c r="J20" s="101"/>
      <c r="K20" s="116"/>
      <c r="L20" s="101"/>
      <c r="M20" s="116"/>
      <c r="N20" s="101"/>
      <c r="O20" s="116"/>
      <c r="P20" s="101"/>
      <c r="Q20" s="116"/>
      <c r="R20" s="101">
        <v>35</v>
      </c>
      <c r="S20" s="116"/>
      <c r="T20" s="101">
        <v>24</v>
      </c>
      <c r="U20" s="116"/>
      <c r="V20" s="101"/>
      <c r="W20" s="116">
        <v>17</v>
      </c>
      <c r="X20" s="101"/>
      <c r="Y20" s="116"/>
      <c r="Z20" s="101"/>
      <c r="AA20" s="116"/>
      <c r="AB20" s="101"/>
      <c r="AC20" s="116"/>
      <c r="AD20" s="101"/>
      <c r="AE20" s="116"/>
      <c r="AF20" s="101"/>
      <c r="AG20" s="116"/>
      <c r="AH20" s="101"/>
      <c r="AI20" s="116"/>
      <c r="AJ20" s="101"/>
      <c r="AK20" s="116"/>
      <c r="AL20" s="116"/>
      <c r="AM20" s="116"/>
      <c r="AN20" s="220"/>
      <c r="AO20" s="241"/>
      <c r="AP20" s="232"/>
      <c r="AQ20" s="232"/>
      <c r="AR20" s="238"/>
    </row>
    <row r="21" spans="1:54" x14ac:dyDescent="0.3">
      <c r="A21" s="226"/>
      <c r="B21" s="226"/>
      <c r="C21" s="226"/>
      <c r="D21" s="226"/>
      <c r="E21" s="234"/>
      <c r="F21" s="237"/>
      <c r="G21" s="235"/>
      <c r="H21" s="235"/>
      <c r="I21" s="123" t="s">
        <v>127</v>
      </c>
      <c r="J21" s="19" t="s">
        <v>121</v>
      </c>
      <c r="K21" s="123" t="s">
        <v>149</v>
      </c>
      <c r="L21" s="19"/>
      <c r="M21" s="123"/>
      <c r="N21" s="19"/>
      <c r="O21" s="123"/>
      <c r="P21" s="19"/>
      <c r="Q21" s="123"/>
      <c r="R21" s="19" t="s">
        <v>193</v>
      </c>
      <c r="S21" s="123" t="s">
        <v>226</v>
      </c>
      <c r="T21" s="19" t="s">
        <v>182</v>
      </c>
      <c r="U21" s="123"/>
      <c r="V21" s="19"/>
      <c r="W21" s="123" t="s">
        <v>193</v>
      </c>
      <c r="X21" s="19"/>
      <c r="Y21" s="123"/>
      <c r="Z21" s="19"/>
      <c r="AA21" s="123" t="s">
        <v>195</v>
      </c>
      <c r="AB21" s="19" t="s">
        <v>183</v>
      </c>
      <c r="AC21" s="123"/>
      <c r="AD21" s="19"/>
      <c r="AE21" s="123"/>
      <c r="AF21" s="19"/>
      <c r="AG21" s="123"/>
      <c r="AH21" s="19"/>
      <c r="AI21" s="123"/>
      <c r="AJ21" s="19"/>
      <c r="AK21" s="123"/>
      <c r="AL21" s="189"/>
      <c r="AM21" s="215"/>
      <c r="AN21" s="235"/>
      <c r="AO21" s="235"/>
      <c r="AP21" s="233"/>
      <c r="AQ21" s="233"/>
      <c r="AR21" s="239"/>
    </row>
    <row r="22" spans="1:54" x14ac:dyDescent="0.3">
      <c r="A22" s="225" t="s">
        <v>67</v>
      </c>
      <c r="B22" s="227">
        <v>3</v>
      </c>
      <c r="C22" s="229" t="s">
        <v>132</v>
      </c>
      <c r="D22" s="227">
        <v>1998</v>
      </c>
      <c r="E22" s="230">
        <f t="shared" ref="E22" si="3">F22+G22+H22</f>
        <v>60</v>
      </c>
      <c r="F22" s="236">
        <v>0</v>
      </c>
      <c r="G22" s="221">
        <f t="shared" ref="G22" si="4">I22+J22+K22+L22+M22+N22+O22+P22+Q22+R22+S22+T22+U22+V22+Y22+Z22+AA22+AB22+AD22+AE22+AF22+AG22+AI22+AJ22+AK22+AL22+AM22+AN22</f>
        <v>47</v>
      </c>
      <c r="H22" s="223">
        <f t="shared" ref="H22" si="5">W22+X22+AH22+AO22</f>
        <v>13</v>
      </c>
      <c r="I22" s="116"/>
      <c r="J22" s="101"/>
      <c r="K22" s="116"/>
      <c r="L22" s="101"/>
      <c r="M22" s="116"/>
      <c r="N22" s="101"/>
      <c r="O22" s="116">
        <v>11</v>
      </c>
      <c r="P22" s="101"/>
      <c r="Q22" s="116"/>
      <c r="R22" s="101"/>
      <c r="S22" s="116"/>
      <c r="T22" s="101"/>
      <c r="U22" s="116"/>
      <c r="V22" s="101"/>
      <c r="W22" s="116">
        <v>13</v>
      </c>
      <c r="X22" s="101"/>
      <c r="Y22" s="116">
        <v>9</v>
      </c>
      <c r="Z22" s="101"/>
      <c r="AA22" s="116"/>
      <c r="AB22" s="101">
        <v>12</v>
      </c>
      <c r="AC22" s="116"/>
      <c r="AD22" s="101"/>
      <c r="AE22" s="116"/>
      <c r="AF22" s="101"/>
      <c r="AG22" s="116"/>
      <c r="AH22" s="101"/>
      <c r="AI22" s="116"/>
      <c r="AJ22" s="101"/>
      <c r="AK22" s="116"/>
      <c r="AL22" s="116"/>
      <c r="AM22" s="116"/>
      <c r="AN22" s="218">
        <v>15</v>
      </c>
      <c r="AO22" s="240"/>
      <c r="AP22" s="232"/>
      <c r="AQ22" s="232"/>
      <c r="AR22" s="238"/>
    </row>
    <row r="23" spans="1:54" x14ac:dyDescent="0.3">
      <c r="A23" s="226"/>
      <c r="B23" s="226"/>
      <c r="C23" s="226"/>
      <c r="D23" s="226"/>
      <c r="E23" s="234"/>
      <c r="F23" s="237"/>
      <c r="G23" s="235"/>
      <c r="H23" s="235"/>
      <c r="I23" s="98" t="s">
        <v>133</v>
      </c>
      <c r="J23" s="105"/>
      <c r="K23" s="98"/>
      <c r="L23" s="105"/>
      <c r="M23" s="98"/>
      <c r="N23" s="105"/>
      <c r="O23" s="98" t="s">
        <v>201</v>
      </c>
      <c r="P23" s="105" t="s">
        <v>207</v>
      </c>
      <c r="Q23" s="98" t="s">
        <v>217</v>
      </c>
      <c r="R23" s="105"/>
      <c r="S23" s="98"/>
      <c r="T23" s="105"/>
      <c r="U23" s="98"/>
      <c r="V23" s="105"/>
      <c r="W23" s="98" t="s">
        <v>203</v>
      </c>
      <c r="X23" s="105"/>
      <c r="Y23" s="98" t="s">
        <v>163</v>
      </c>
      <c r="Z23" s="105" t="s">
        <v>178</v>
      </c>
      <c r="AA23" s="98"/>
      <c r="AB23" s="105" t="s">
        <v>126</v>
      </c>
      <c r="AC23" s="98"/>
      <c r="AD23" s="105" t="s">
        <v>154</v>
      </c>
      <c r="AE23" s="98" t="s">
        <v>207</v>
      </c>
      <c r="AF23" s="105"/>
      <c r="AG23" s="98"/>
      <c r="AH23" s="105"/>
      <c r="AI23" s="98"/>
      <c r="AJ23" s="105"/>
      <c r="AK23" s="98"/>
      <c r="AL23" s="98"/>
      <c r="AM23" s="98"/>
      <c r="AN23" s="235"/>
      <c r="AO23" s="235"/>
      <c r="AP23" s="233"/>
      <c r="AQ23" s="233"/>
      <c r="AR23" s="239"/>
    </row>
  </sheetData>
  <sheetProtection algorithmName="SHA-512" hashValue="dp/nGeRBZ5ihIn1AwlWp3dj8BnnJm1G/DEtiDfQYj6n3JjklOLT0DnTcoOz+mOybWVV+tU0HSp4/7l/0eTt5Pw==" saltValue="E2I5cxql99JVmfjHa4oBWQ==" spinCount="100000" sheet="1" objects="1" scenarios="1"/>
  <mergeCells count="39">
    <mergeCell ref="F18:F19"/>
    <mergeCell ref="F22:F23"/>
    <mergeCell ref="F20:F21"/>
    <mergeCell ref="AR18:AR19"/>
    <mergeCell ref="AR20:AR21"/>
    <mergeCell ref="AR22:AR23"/>
    <mergeCell ref="AQ22:AQ23"/>
    <mergeCell ref="AP22:AP23"/>
    <mergeCell ref="AQ20:AQ21"/>
    <mergeCell ref="AP20:AP21"/>
    <mergeCell ref="AQ18:AQ19"/>
    <mergeCell ref="AP18:AP19"/>
    <mergeCell ref="AO22:AO23"/>
    <mergeCell ref="AO20:AO21"/>
    <mergeCell ref="AO18:AO19"/>
    <mergeCell ref="G18:G19"/>
    <mergeCell ref="H18:H19"/>
    <mergeCell ref="AN22:AN23"/>
    <mergeCell ref="AN20:AN21"/>
    <mergeCell ref="AN18:AN19"/>
    <mergeCell ref="G22:G23"/>
    <mergeCell ref="H22:H23"/>
    <mergeCell ref="G20:G21"/>
    <mergeCell ref="H20:H21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6"/>
  <sheetViews>
    <sheetView zoomScale="85" zoomScaleNormal="85" workbookViewId="0">
      <selection activeCell="AN29" sqref="AN29"/>
    </sheetView>
  </sheetViews>
  <sheetFormatPr defaultRowHeight="18.75" x14ac:dyDescent="0.3"/>
  <cols>
    <col min="1" max="1" width="15.7109375" style="13" customWidth="1"/>
    <col min="2" max="2" width="7" style="15" customWidth="1"/>
    <col min="3" max="3" width="28.42578125" style="13" customWidth="1"/>
    <col min="4" max="4" width="10.28515625" style="27" customWidth="1"/>
    <col min="5" max="5" width="10.5703125" style="27" customWidth="1"/>
    <col min="6" max="6" width="10.28515625" style="27" customWidth="1"/>
    <col min="7" max="7" width="10.85546875" style="111" customWidth="1"/>
    <col min="8" max="8" width="5.7109375" style="25" customWidth="1"/>
    <col min="9" max="9" width="5.7109375" style="24" customWidth="1"/>
    <col min="10" max="10" width="5.7109375" style="25" customWidth="1"/>
    <col min="11" max="11" width="5.7109375" style="24" customWidth="1"/>
    <col min="12" max="12" width="5.7109375" style="25" customWidth="1"/>
    <col min="13" max="13" width="5.7109375" style="24" customWidth="1"/>
    <col min="14" max="14" width="5.7109375" style="25" customWidth="1"/>
    <col min="15" max="15" width="5.7109375" style="113" customWidth="1"/>
    <col min="16" max="16" width="5.7109375" style="13" customWidth="1"/>
    <col min="17" max="17" width="5.7109375" style="113" customWidth="1"/>
    <col min="18" max="18" width="5.7109375" style="13" customWidth="1"/>
    <col min="19" max="19" width="5.7109375" style="113" customWidth="1"/>
    <col min="20" max="20" width="5.7109375" style="13" customWidth="1"/>
    <col min="21" max="21" width="5.7109375" style="113" customWidth="1"/>
    <col min="22" max="22" width="5.7109375" style="13" customWidth="1"/>
    <col min="23" max="23" width="5.7109375" style="24" customWidth="1"/>
    <col min="24" max="24" width="5.7109375" style="13" customWidth="1"/>
    <col min="25" max="25" width="5.7109375" style="113" customWidth="1"/>
    <col min="26" max="26" width="5.7109375" style="13" customWidth="1"/>
    <col min="27" max="27" width="5.7109375" style="113" customWidth="1"/>
    <col min="28" max="28" width="5.42578125" style="21" customWidth="1"/>
    <col min="29" max="29" width="5.42578125" style="115" customWidth="1"/>
    <col min="30" max="30" width="5.42578125" style="15" customWidth="1"/>
    <col min="31" max="31" width="5.42578125" style="114" customWidth="1"/>
    <col min="32" max="32" width="5.42578125" style="16" customWidth="1"/>
    <col min="33" max="33" width="5.42578125" style="114" customWidth="1"/>
    <col min="34" max="34" width="5.42578125" style="16" customWidth="1"/>
    <col min="35" max="35" width="5.42578125" style="114" customWidth="1"/>
    <col min="36" max="36" width="5.42578125" style="15" customWidth="1"/>
    <col min="37" max="37" width="5.42578125" style="114" customWidth="1"/>
    <col min="38" max="38" width="5.42578125" style="15" customWidth="1"/>
    <col min="39" max="39" width="5.42578125" style="133" customWidth="1"/>
    <col min="40" max="40" width="9.140625" style="12"/>
    <col min="41" max="41" width="9.140625" style="13"/>
    <col min="42" max="16384" width="9.140625" style="17"/>
  </cols>
  <sheetData>
    <row r="1" spans="1:45" s="76" customFormat="1" ht="18" x14ac:dyDescent="0.25">
      <c r="A1" s="162"/>
      <c r="B1" s="162"/>
      <c r="C1" s="162"/>
      <c r="D1" s="162"/>
      <c r="E1" s="162"/>
      <c r="F1" s="162"/>
      <c r="G1" s="162"/>
      <c r="H1" s="163"/>
      <c r="I1" s="163"/>
      <c r="J1" s="163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205"/>
      <c r="AN1" s="162"/>
      <c r="AO1" s="162"/>
    </row>
    <row r="2" spans="1:45" s="1" customFormat="1" ht="26.25" x14ac:dyDescent="0.4">
      <c r="A2" s="2" t="s">
        <v>327</v>
      </c>
      <c r="B2" s="4"/>
      <c r="C2" s="4"/>
      <c r="D2" s="5"/>
      <c r="E2" s="5"/>
      <c r="F2" s="5"/>
      <c r="G2" s="5"/>
      <c r="H2" s="3"/>
      <c r="I2" s="3"/>
      <c r="J2" s="3"/>
      <c r="K2" s="3"/>
      <c r="L2" s="6"/>
      <c r="M2" s="6"/>
      <c r="N2" s="6"/>
      <c r="O2" s="6"/>
      <c r="P2" s="6"/>
      <c r="Q2" s="6"/>
      <c r="R2" s="6"/>
      <c r="S2" s="6"/>
      <c r="T2" s="6"/>
      <c r="U2" s="4"/>
      <c r="V2" s="7"/>
      <c r="W2" s="7"/>
      <c r="X2" s="7"/>
      <c r="Y2" s="7"/>
      <c r="Z2" s="4"/>
      <c r="AA2" s="7"/>
      <c r="AB2" s="4"/>
      <c r="AC2" s="7"/>
      <c r="AD2" s="6"/>
      <c r="AE2" s="7" t="s">
        <v>288</v>
      </c>
      <c r="AF2" s="4"/>
      <c r="AG2" s="4"/>
      <c r="AH2" s="4"/>
      <c r="AI2" s="4"/>
      <c r="AJ2" s="4"/>
      <c r="AK2" s="4"/>
      <c r="AL2" s="4"/>
      <c r="AM2" s="79"/>
      <c r="AN2" s="4"/>
      <c r="AO2" s="4"/>
      <c r="AP2" s="4"/>
      <c r="AQ2" s="4"/>
      <c r="AR2" s="4"/>
    </row>
    <row r="3" spans="1:45" s="1" customFormat="1" ht="31.5" x14ac:dyDescent="0.5">
      <c r="A3" s="95" t="s">
        <v>326</v>
      </c>
      <c r="B3" s="9"/>
      <c r="C3" s="77"/>
      <c r="D3" s="10"/>
      <c r="E3" s="10"/>
      <c r="F3" s="10"/>
      <c r="G3" s="10"/>
      <c r="H3" s="8"/>
      <c r="I3" s="8"/>
      <c r="J3" s="8"/>
      <c r="K3" s="8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9"/>
      <c r="AF3" s="9"/>
      <c r="AG3" s="9"/>
      <c r="AH3" s="9"/>
      <c r="AI3" s="9"/>
      <c r="AJ3" s="9"/>
      <c r="AK3" s="9"/>
      <c r="AL3" s="9"/>
      <c r="AM3" s="83"/>
      <c r="AN3" s="9"/>
      <c r="AO3" s="9"/>
      <c r="AP3" s="9"/>
      <c r="AQ3" s="9"/>
      <c r="AR3" s="9"/>
    </row>
    <row r="4" spans="1:45" s="76" customFormat="1" ht="21.95" customHeight="1" x14ac:dyDescent="0.25">
      <c r="A4" s="162"/>
      <c r="B4" s="162"/>
      <c r="C4" s="162"/>
      <c r="D4" s="162"/>
      <c r="E4" s="162"/>
      <c r="F4" s="162"/>
      <c r="G4" s="162"/>
      <c r="H4" s="163"/>
      <c r="I4" s="163"/>
      <c r="J4" s="163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205"/>
      <c r="AN4" s="162"/>
      <c r="AO4" s="162"/>
    </row>
    <row r="5" spans="1:45" x14ac:dyDescent="0.3">
      <c r="A5" s="53"/>
      <c r="B5" s="157" t="s">
        <v>117</v>
      </c>
      <c r="C5" s="53"/>
      <c r="D5" s="55"/>
      <c r="E5" s="55"/>
      <c r="F5" s="55"/>
      <c r="G5" s="55"/>
      <c r="H5" s="53"/>
      <c r="I5" s="53"/>
      <c r="J5" s="53"/>
      <c r="K5" s="53"/>
      <c r="L5" s="53"/>
      <c r="M5" s="157" t="s">
        <v>267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6" t="s">
        <v>317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3"/>
      <c r="AO5" s="53"/>
      <c r="AP5" s="53"/>
      <c r="AQ5" s="53"/>
      <c r="AR5" s="53"/>
      <c r="AS5" s="63"/>
    </row>
    <row r="6" spans="1:45" x14ac:dyDescent="0.3">
      <c r="A6" s="53"/>
      <c r="B6" s="157" t="s">
        <v>196</v>
      </c>
      <c r="C6" s="53"/>
      <c r="D6" s="55"/>
      <c r="E6" s="55"/>
      <c r="F6" s="55"/>
      <c r="G6" s="55"/>
      <c r="H6" s="53"/>
      <c r="I6" s="53"/>
      <c r="J6" s="53"/>
      <c r="K6" s="53"/>
      <c r="L6" s="53"/>
      <c r="M6" s="157" t="s">
        <v>307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 t="s">
        <v>318</v>
      </c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65"/>
      <c r="AO6" s="65"/>
      <c r="AP6" s="53"/>
      <c r="AQ6" s="53"/>
      <c r="AR6" s="53"/>
      <c r="AS6" s="63"/>
    </row>
    <row r="7" spans="1:45" x14ac:dyDescent="0.3">
      <c r="A7" s="53"/>
      <c r="B7" s="157" t="s">
        <v>197</v>
      </c>
      <c r="C7" s="53"/>
      <c r="D7" s="55"/>
      <c r="E7" s="55"/>
      <c r="F7" s="55"/>
      <c r="G7" s="55"/>
      <c r="H7" s="53"/>
      <c r="I7" s="53"/>
      <c r="J7" s="53"/>
      <c r="K7" s="53"/>
      <c r="L7" s="53"/>
      <c r="M7" s="157" t="s">
        <v>308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 t="s">
        <v>319</v>
      </c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65"/>
      <c r="AO7" s="65"/>
      <c r="AP7" s="53"/>
      <c r="AQ7" s="53"/>
      <c r="AR7" s="53"/>
      <c r="AS7" s="63"/>
    </row>
    <row r="8" spans="1:45" x14ac:dyDescent="0.3">
      <c r="A8" s="53"/>
      <c r="B8" s="157" t="s">
        <v>198</v>
      </c>
      <c r="C8" s="53"/>
      <c r="D8" s="55"/>
      <c r="E8" s="55"/>
      <c r="F8" s="55"/>
      <c r="G8" s="55"/>
      <c r="H8" s="53"/>
      <c r="I8" s="53"/>
      <c r="J8" s="53"/>
      <c r="K8" s="53"/>
      <c r="L8" s="53"/>
      <c r="M8" s="157" t="s">
        <v>309</v>
      </c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6"/>
      <c r="AA8" s="53"/>
      <c r="AB8" s="56" t="s">
        <v>320</v>
      </c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65"/>
      <c r="AO8" s="65"/>
      <c r="AP8" s="53"/>
      <c r="AQ8" s="53"/>
      <c r="AR8" s="53"/>
      <c r="AS8" s="63"/>
    </row>
    <row r="9" spans="1:45" x14ac:dyDescent="0.3">
      <c r="A9" s="53"/>
      <c r="B9" s="157" t="s">
        <v>199</v>
      </c>
      <c r="C9" s="53"/>
      <c r="D9" s="55"/>
      <c r="E9" s="55"/>
      <c r="F9" s="55"/>
      <c r="G9" s="55"/>
      <c r="H9" s="53"/>
      <c r="I9" s="53"/>
      <c r="J9" s="53"/>
      <c r="K9" s="53"/>
      <c r="L9" s="53"/>
      <c r="M9" s="53" t="s">
        <v>310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6" t="s">
        <v>321</v>
      </c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65"/>
      <c r="AO9" s="65"/>
      <c r="AP9" s="53"/>
      <c r="AQ9" s="53"/>
      <c r="AR9" s="53"/>
      <c r="AS9" s="63"/>
    </row>
    <row r="10" spans="1:45" x14ac:dyDescent="0.3">
      <c r="A10" s="53"/>
      <c r="B10" s="157" t="s">
        <v>200</v>
      </c>
      <c r="C10" s="53"/>
      <c r="D10" s="55"/>
      <c r="E10" s="55"/>
      <c r="F10" s="55"/>
      <c r="G10" s="55"/>
      <c r="H10" s="53"/>
      <c r="I10" s="53"/>
      <c r="J10" s="53"/>
      <c r="K10" s="53"/>
      <c r="L10" s="53"/>
      <c r="M10" s="53" t="s">
        <v>311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6" t="s">
        <v>322</v>
      </c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65"/>
      <c r="AO10" s="65"/>
      <c r="AP10" s="53"/>
      <c r="AQ10" s="53"/>
      <c r="AR10" s="53"/>
      <c r="AS10" s="63"/>
    </row>
    <row r="11" spans="1:45" x14ac:dyDescent="0.3">
      <c r="A11" s="53"/>
      <c r="B11" s="157" t="s">
        <v>304</v>
      </c>
      <c r="C11" s="53"/>
      <c r="D11" s="55"/>
      <c r="E11" s="55"/>
      <c r="F11" s="55"/>
      <c r="G11" s="55"/>
      <c r="H11" s="53"/>
      <c r="I11" s="53"/>
      <c r="J11" s="53"/>
      <c r="K11" s="53"/>
      <c r="L11" s="53"/>
      <c r="M11" s="157" t="s">
        <v>312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6" t="s">
        <v>323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65"/>
      <c r="AO11" s="65"/>
      <c r="AP11" s="53"/>
      <c r="AQ11" s="53"/>
      <c r="AR11" s="53"/>
      <c r="AS11" s="63"/>
    </row>
    <row r="12" spans="1:45" x14ac:dyDescent="0.3">
      <c r="A12" s="53"/>
      <c r="B12" s="157" t="s">
        <v>305</v>
      </c>
      <c r="C12" s="53"/>
      <c r="D12" s="55"/>
      <c r="E12" s="55"/>
      <c r="F12" s="55"/>
      <c r="G12" s="55"/>
      <c r="H12" s="53"/>
      <c r="I12" s="53"/>
      <c r="J12" s="53"/>
      <c r="K12" s="53"/>
      <c r="L12" s="53"/>
      <c r="M12" s="157" t="s">
        <v>313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6" t="s">
        <v>324</v>
      </c>
      <c r="AC12" s="59"/>
      <c r="AD12" s="59"/>
      <c r="AE12" s="54"/>
      <c r="AF12" s="54"/>
      <c r="AG12" s="54"/>
      <c r="AH12" s="54"/>
      <c r="AI12" s="54"/>
      <c r="AJ12" s="54"/>
      <c r="AK12" s="54"/>
      <c r="AL12" s="54"/>
      <c r="AM12" s="54"/>
      <c r="AN12" s="65"/>
      <c r="AO12" s="65"/>
      <c r="AP12" s="53"/>
      <c r="AQ12" s="53"/>
      <c r="AR12" s="53"/>
      <c r="AS12" s="63"/>
    </row>
    <row r="13" spans="1:45" x14ac:dyDescent="0.3">
      <c r="A13" s="53"/>
      <c r="B13" s="157" t="s">
        <v>306</v>
      </c>
      <c r="C13" s="53"/>
      <c r="D13" s="55"/>
      <c r="E13" s="55"/>
      <c r="F13" s="55"/>
      <c r="G13" s="55"/>
      <c r="H13" s="53"/>
      <c r="I13" s="53"/>
      <c r="J13" s="53"/>
      <c r="K13" s="53"/>
      <c r="L13" s="53"/>
      <c r="M13" s="157" t="s">
        <v>314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57" t="s">
        <v>325</v>
      </c>
      <c r="AC13" s="59"/>
      <c r="AD13" s="59"/>
      <c r="AE13" s="54"/>
      <c r="AF13" s="54"/>
      <c r="AG13" s="54"/>
      <c r="AH13" s="54"/>
      <c r="AI13" s="54"/>
      <c r="AJ13" s="54"/>
      <c r="AK13" s="54"/>
      <c r="AL13" s="54"/>
      <c r="AM13" s="54"/>
      <c r="AN13" s="65"/>
      <c r="AO13" s="65"/>
      <c r="AP13" s="53"/>
      <c r="AQ13" s="53"/>
      <c r="AR13" s="53"/>
      <c r="AS13" s="63"/>
    </row>
    <row r="14" spans="1:45" x14ac:dyDescent="0.3">
      <c r="A14" s="53"/>
      <c r="B14" s="157" t="s">
        <v>265</v>
      </c>
      <c r="C14" s="53"/>
      <c r="D14" s="55"/>
      <c r="E14" s="55"/>
      <c r="F14" s="55"/>
      <c r="G14" s="55"/>
      <c r="H14" s="53"/>
      <c r="I14" s="53"/>
      <c r="J14" s="53"/>
      <c r="K14" s="53"/>
      <c r="L14" s="53"/>
      <c r="M14" s="56" t="s">
        <v>315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6" t="s">
        <v>414</v>
      </c>
      <c r="AC14" s="59"/>
      <c r="AD14" s="59"/>
      <c r="AE14" s="59"/>
      <c r="AF14" s="59"/>
      <c r="AG14" s="59"/>
      <c r="AH14" s="59"/>
      <c r="AI14" s="59"/>
      <c r="AJ14" s="59"/>
      <c r="AK14" s="54"/>
      <c r="AL14" s="54"/>
      <c r="AM14" s="54"/>
      <c r="AN14" s="65"/>
      <c r="AO14" s="65"/>
      <c r="AP14" s="53"/>
      <c r="AQ14" s="53"/>
      <c r="AR14" s="53"/>
      <c r="AS14" s="63"/>
    </row>
    <row r="15" spans="1:45" x14ac:dyDescent="0.3">
      <c r="A15" s="53"/>
      <c r="B15" s="157" t="s">
        <v>266</v>
      </c>
      <c r="C15" s="53"/>
      <c r="D15" s="55"/>
      <c r="E15" s="55"/>
      <c r="F15" s="55"/>
      <c r="G15" s="55"/>
      <c r="H15" s="53"/>
      <c r="I15" s="53"/>
      <c r="J15" s="53"/>
      <c r="K15" s="53"/>
      <c r="L15" s="53"/>
      <c r="M15" s="56" t="s">
        <v>316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6"/>
      <c r="AC15" s="59"/>
      <c r="AD15" s="59"/>
      <c r="AE15" s="54"/>
      <c r="AF15" s="54"/>
      <c r="AG15" s="54"/>
      <c r="AH15" s="54"/>
      <c r="AI15" s="54"/>
      <c r="AJ15" s="54"/>
      <c r="AK15" s="54"/>
      <c r="AL15" s="54"/>
      <c r="AM15" s="54"/>
      <c r="AN15" s="65"/>
      <c r="AO15" s="65"/>
      <c r="AP15" s="53"/>
      <c r="AQ15" s="53"/>
      <c r="AR15" s="53"/>
      <c r="AS15" s="63"/>
    </row>
    <row r="16" spans="1:45" x14ac:dyDescent="0.3">
      <c r="A16" s="53"/>
      <c r="B16" s="54"/>
      <c r="C16" s="53"/>
      <c r="D16" s="55"/>
      <c r="E16" s="55"/>
      <c r="F16" s="55"/>
      <c r="G16" s="55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9"/>
      <c r="AD16" s="59"/>
      <c r="AE16" s="54"/>
      <c r="AF16" s="54"/>
      <c r="AG16" s="54"/>
      <c r="AH16" s="54"/>
      <c r="AI16" s="54"/>
      <c r="AJ16" s="54"/>
      <c r="AK16" s="54"/>
      <c r="AL16" s="54"/>
      <c r="AM16" s="54"/>
      <c r="AN16" s="65"/>
      <c r="AO16" s="65"/>
      <c r="AP16" s="53"/>
      <c r="AQ16" s="53"/>
      <c r="AR16" s="53"/>
      <c r="AS16" s="63"/>
    </row>
    <row r="17" spans="1:55" x14ac:dyDescent="0.3">
      <c r="A17" s="45"/>
      <c r="B17" s="19"/>
      <c r="C17" s="45"/>
      <c r="D17" s="49"/>
      <c r="E17" s="49"/>
      <c r="F17" s="49"/>
      <c r="G17" s="49"/>
      <c r="H17" s="45"/>
      <c r="I17" s="45"/>
      <c r="J17" s="45"/>
      <c r="K17" s="45"/>
      <c r="L17" s="45"/>
      <c r="M17" s="45"/>
      <c r="N17" s="45"/>
      <c r="O17" s="45"/>
      <c r="P17" s="47"/>
      <c r="Q17" s="47"/>
      <c r="R17" s="47"/>
      <c r="S17" s="47"/>
      <c r="T17" s="47"/>
      <c r="U17" s="47"/>
      <c r="V17" s="47"/>
      <c r="W17" s="47"/>
      <c r="X17" s="45"/>
      <c r="Y17" s="45"/>
      <c r="Z17" s="45"/>
      <c r="AA17" s="45"/>
      <c r="AB17" s="45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64"/>
      <c r="AO17" s="164"/>
      <c r="AP17" s="140"/>
      <c r="AQ17" s="68"/>
      <c r="AR17" s="68"/>
    </row>
    <row r="18" spans="1:55" s="23" customFormat="1" ht="104.25" customHeight="1" x14ac:dyDescent="0.3">
      <c r="A18" s="50" t="s">
        <v>283</v>
      </c>
      <c r="B18" s="50" t="s">
        <v>2</v>
      </c>
      <c r="C18" s="50" t="s">
        <v>284</v>
      </c>
      <c r="D18" s="51" t="s">
        <v>413</v>
      </c>
      <c r="E18" s="147" t="s">
        <v>282</v>
      </c>
      <c r="F18" s="165" t="s">
        <v>286</v>
      </c>
      <c r="G18" s="149" t="s">
        <v>287</v>
      </c>
      <c r="H18" s="197">
        <v>1</v>
      </c>
      <c r="I18" s="198">
        <v>2</v>
      </c>
      <c r="J18" s="197">
        <v>3</v>
      </c>
      <c r="K18" s="198">
        <v>4</v>
      </c>
      <c r="L18" s="197">
        <v>5</v>
      </c>
      <c r="M18" s="198">
        <v>6</v>
      </c>
      <c r="N18" s="197">
        <v>7</v>
      </c>
      <c r="O18" s="198">
        <v>8</v>
      </c>
      <c r="P18" s="197">
        <v>9</v>
      </c>
      <c r="Q18" s="198">
        <v>10</v>
      </c>
      <c r="R18" s="197">
        <v>11</v>
      </c>
      <c r="S18" s="198">
        <v>12</v>
      </c>
      <c r="T18" s="197">
        <v>13</v>
      </c>
      <c r="U18" s="198">
        <v>14</v>
      </c>
      <c r="V18" s="197">
        <v>15</v>
      </c>
      <c r="W18" s="160">
        <v>16</v>
      </c>
      <c r="X18" s="60">
        <v>17</v>
      </c>
      <c r="Y18" s="198">
        <v>18</v>
      </c>
      <c r="Z18" s="197">
        <v>19</v>
      </c>
      <c r="AA18" s="198">
        <v>20</v>
      </c>
      <c r="AB18" s="190">
        <v>21</v>
      </c>
      <c r="AC18" s="192">
        <v>22</v>
      </c>
      <c r="AD18" s="190">
        <v>23</v>
      </c>
      <c r="AE18" s="160">
        <v>24</v>
      </c>
      <c r="AF18" s="60">
        <v>25</v>
      </c>
      <c r="AG18" s="192">
        <v>26</v>
      </c>
      <c r="AH18" s="190">
        <v>27</v>
      </c>
      <c r="AI18" s="192">
        <v>28</v>
      </c>
      <c r="AJ18" s="190">
        <v>29</v>
      </c>
      <c r="AK18" s="192">
        <v>30</v>
      </c>
      <c r="AL18" s="197">
        <v>31</v>
      </c>
      <c r="AM18" s="196">
        <v>32</v>
      </c>
      <c r="AN18" s="150" t="s">
        <v>292</v>
      </c>
      <c r="AO18" s="158" t="s">
        <v>397</v>
      </c>
      <c r="AP18" s="207" t="s">
        <v>417</v>
      </c>
      <c r="AQ18" s="207" t="s">
        <v>421</v>
      </c>
      <c r="AR18" s="207" t="s">
        <v>416</v>
      </c>
    </row>
    <row r="19" spans="1:55" x14ac:dyDescent="0.3">
      <c r="A19" s="225" t="s">
        <v>61</v>
      </c>
      <c r="B19" s="227">
        <v>1</v>
      </c>
      <c r="C19" s="229" t="s">
        <v>40</v>
      </c>
      <c r="D19" s="227">
        <v>2001</v>
      </c>
      <c r="E19" s="230">
        <f>F19+G19</f>
        <v>247</v>
      </c>
      <c r="F19" s="243">
        <f>H19+I19+J19+K19+L19+M19+N19+O19+P19+Q19+R19+S19+T19+U19+V19+Y19+Z19+AA19+AB19+AC19+AD19+AG19+AH19+AI19+AJ19+AK19+AL19+AM19+AN19</f>
        <v>247</v>
      </c>
      <c r="G19" s="223">
        <f>W19+X19+AE19+AF19+AO19</f>
        <v>0</v>
      </c>
      <c r="H19" s="116"/>
      <c r="I19" s="101"/>
      <c r="J19" s="116">
        <v>9</v>
      </c>
      <c r="K19" s="101"/>
      <c r="L19" s="116">
        <v>1</v>
      </c>
      <c r="M19" s="101"/>
      <c r="N19" s="116">
        <v>37</v>
      </c>
      <c r="O19" s="101">
        <v>8</v>
      </c>
      <c r="P19" s="116">
        <v>20</v>
      </c>
      <c r="Q19" s="101"/>
      <c r="R19" s="116"/>
      <c r="S19" s="101"/>
      <c r="T19" s="116">
        <v>6</v>
      </c>
      <c r="U19" s="101"/>
      <c r="V19" s="116"/>
      <c r="W19" s="101"/>
      <c r="X19" s="116"/>
      <c r="Y19" s="101">
        <v>18</v>
      </c>
      <c r="Z19" s="116"/>
      <c r="AA19" s="101"/>
      <c r="AB19" s="116">
        <v>5</v>
      </c>
      <c r="AC19" s="101">
        <v>5</v>
      </c>
      <c r="AD19" s="116"/>
      <c r="AE19" s="101"/>
      <c r="AF19" s="116"/>
      <c r="AG19" s="101">
        <v>40</v>
      </c>
      <c r="AH19" s="116"/>
      <c r="AI19" s="101">
        <v>15</v>
      </c>
      <c r="AJ19" s="116"/>
      <c r="AK19" s="101"/>
      <c r="AL19" s="116">
        <v>28</v>
      </c>
      <c r="AM19" s="116">
        <v>30</v>
      </c>
      <c r="AN19" s="218">
        <v>25</v>
      </c>
      <c r="AO19" s="240"/>
      <c r="AP19" s="238">
        <f>AB19+AC19+AD19</f>
        <v>10</v>
      </c>
      <c r="AQ19" s="238">
        <f>AG19+AH19+AI19+AM19</f>
        <v>85</v>
      </c>
      <c r="AR19" s="238">
        <f>AJ19+AK19</f>
        <v>0</v>
      </c>
    </row>
    <row r="20" spans="1:55" x14ac:dyDescent="0.3">
      <c r="A20" s="226"/>
      <c r="B20" s="226"/>
      <c r="C20" s="226"/>
      <c r="D20" s="246"/>
      <c r="E20" s="245" t="e">
        <f t="shared" ref="E20:E21" si="0">F20+G20</f>
        <v>#VALUE!</v>
      </c>
      <c r="F20" s="244" t="e">
        <f t="shared" ref="F20" si="1">H20+I20+J20+K20+L20+M20+N20+O20+P20+Q20+R20+S20+T20+U20+V20+Y20+Z20+AA20+AB20+AC20+AD20+AG20+AH20+AI20+AJ20+AK20+AL20+AN20</f>
        <v>#VALUE!</v>
      </c>
      <c r="G20" s="244">
        <f t="shared" ref="G20" si="2">W20+X20+AE20+AF20</f>
        <v>0</v>
      </c>
      <c r="H20" s="98" t="s">
        <v>128</v>
      </c>
      <c r="I20" s="105" t="s">
        <v>149</v>
      </c>
      <c r="J20" s="98" t="s">
        <v>163</v>
      </c>
      <c r="K20" s="105" t="s">
        <v>164</v>
      </c>
      <c r="L20" s="98" t="s">
        <v>160</v>
      </c>
      <c r="M20" s="105"/>
      <c r="N20" s="98" t="s">
        <v>203</v>
      </c>
      <c r="O20" s="105" t="s">
        <v>210</v>
      </c>
      <c r="P20" s="98" t="s">
        <v>218</v>
      </c>
      <c r="Q20" s="105"/>
      <c r="R20" s="98"/>
      <c r="S20" s="105"/>
      <c r="T20" s="98" t="s">
        <v>180</v>
      </c>
      <c r="U20" s="105" t="s">
        <v>202</v>
      </c>
      <c r="V20" s="98" t="s">
        <v>219</v>
      </c>
      <c r="W20" s="105"/>
      <c r="X20" s="98"/>
      <c r="Y20" s="105" t="s">
        <v>228</v>
      </c>
      <c r="Z20" s="98"/>
      <c r="AA20" s="105"/>
      <c r="AB20" s="98" t="s">
        <v>162</v>
      </c>
      <c r="AC20" s="105" t="s">
        <v>162</v>
      </c>
      <c r="AD20" s="98"/>
      <c r="AE20" s="105"/>
      <c r="AF20" s="98"/>
      <c r="AG20" s="105" t="s">
        <v>232</v>
      </c>
      <c r="AH20" s="98"/>
      <c r="AI20" s="105" t="s">
        <v>175</v>
      </c>
      <c r="AJ20" s="98" t="s">
        <v>176</v>
      </c>
      <c r="AK20" s="105" t="s">
        <v>209</v>
      </c>
      <c r="AL20" s="98" t="s">
        <v>228</v>
      </c>
      <c r="AM20" s="98" t="s">
        <v>218</v>
      </c>
      <c r="AN20" s="235"/>
      <c r="AO20" s="242"/>
      <c r="AP20" s="239"/>
      <c r="AQ20" s="239"/>
      <c r="AR20" s="239"/>
    </row>
    <row r="21" spans="1:55" s="39" customFormat="1" x14ac:dyDescent="0.3">
      <c r="A21" s="225" t="s">
        <v>68</v>
      </c>
      <c r="B21" s="227">
        <v>2</v>
      </c>
      <c r="C21" s="229" t="s">
        <v>24</v>
      </c>
      <c r="D21" s="227">
        <v>2002</v>
      </c>
      <c r="E21" s="230">
        <f t="shared" si="0"/>
        <v>138</v>
      </c>
      <c r="F21" s="243">
        <f t="shared" ref="F21" si="3">H21+I21+J21+K21+L21+M21+N21+O21+P21+Q21+R21+S21+T21+U21+V21+Y21+Z21+AA21+AB21+AC21+AD21+AG21+AH21+AI21+AJ21+AK21+AL21+AM21+AN21</f>
        <v>68</v>
      </c>
      <c r="G21" s="223">
        <f t="shared" ref="G21" si="4">W21+X21+AE21+AF21+AO21</f>
        <v>70</v>
      </c>
      <c r="H21" s="116"/>
      <c r="I21" s="101"/>
      <c r="J21" s="116"/>
      <c r="K21" s="101"/>
      <c r="L21" s="116"/>
      <c r="M21" s="101"/>
      <c r="N21" s="116">
        <v>21</v>
      </c>
      <c r="O21" s="101"/>
      <c r="P21" s="116"/>
      <c r="Q21" s="101"/>
      <c r="R21" s="116"/>
      <c r="S21" s="101"/>
      <c r="T21" s="116"/>
      <c r="U21" s="101"/>
      <c r="V21" s="116"/>
      <c r="W21" s="101"/>
      <c r="X21" s="116">
        <v>20</v>
      </c>
      <c r="Y21" s="101">
        <v>8</v>
      </c>
      <c r="Z21" s="116">
        <v>24</v>
      </c>
      <c r="AA21" s="101"/>
      <c r="AB21" s="116"/>
      <c r="AC21" s="101"/>
      <c r="AD21" s="116"/>
      <c r="AE21" s="101"/>
      <c r="AF21" s="116"/>
      <c r="AG21" s="101"/>
      <c r="AH21" s="116"/>
      <c r="AI21" s="101"/>
      <c r="AJ21" s="116"/>
      <c r="AK21" s="101"/>
      <c r="AL21" s="116"/>
      <c r="AM21" s="116"/>
      <c r="AN21" s="218">
        <v>15</v>
      </c>
      <c r="AO21" s="240">
        <v>50</v>
      </c>
      <c r="AP21" s="238">
        <f t="shared" ref="AP21" si="5">AB21+AC21+AD21</f>
        <v>0</v>
      </c>
      <c r="AQ21" s="238">
        <f t="shared" ref="AQ21" si="6">AG21+AH21+AI21+AM21</f>
        <v>0</v>
      </c>
      <c r="AR21" s="238">
        <f t="shared" ref="AR21" si="7">AJ21+AK21</f>
        <v>0</v>
      </c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</row>
    <row r="22" spans="1:55" s="39" customFormat="1" x14ac:dyDescent="0.3">
      <c r="A22" s="226"/>
      <c r="B22" s="226"/>
      <c r="C22" s="226"/>
      <c r="D22" s="246"/>
      <c r="E22" s="245" t="e">
        <f t="shared" ref="E22:E26" si="8">F22+G22</f>
        <v>#VALUE!</v>
      </c>
      <c r="F22" s="244" t="e">
        <f t="shared" ref="F22" si="9">H22+I22+J22+K22+L22+M22+N22+O22+P22+Q22+R22+S22+T22+U22+V22+Y22+Z22+AA22+AB22+AC22+AD22+AG22+AH22+AI22+AJ22+AK22+AL22+AN22</f>
        <v>#VALUE!</v>
      </c>
      <c r="G22" s="244" t="e">
        <f t="shared" ref="G22" si="10">W22+X22+AE22+AF22</f>
        <v>#VALUE!</v>
      </c>
      <c r="H22" s="98" t="s">
        <v>130</v>
      </c>
      <c r="I22" s="105" t="s">
        <v>136</v>
      </c>
      <c r="J22" s="98" t="s">
        <v>167</v>
      </c>
      <c r="K22" s="105" t="s">
        <v>178</v>
      </c>
      <c r="L22" s="98" t="s">
        <v>183</v>
      </c>
      <c r="M22" s="105"/>
      <c r="N22" s="98" t="s">
        <v>126</v>
      </c>
      <c r="O22" s="105" t="s">
        <v>152</v>
      </c>
      <c r="P22" s="98" t="s">
        <v>207</v>
      </c>
      <c r="Q22" s="105"/>
      <c r="R22" s="98"/>
      <c r="S22" s="105"/>
      <c r="T22" s="98"/>
      <c r="U22" s="105"/>
      <c r="V22" s="98"/>
      <c r="W22" s="105"/>
      <c r="X22" s="98" t="s">
        <v>222</v>
      </c>
      <c r="Y22" s="105" t="s">
        <v>159</v>
      </c>
      <c r="Z22" s="98" t="s">
        <v>182</v>
      </c>
      <c r="AA22" s="105"/>
      <c r="AB22" s="98" t="s">
        <v>170</v>
      </c>
      <c r="AC22" s="105" t="s">
        <v>185</v>
      </c>
      <c r="AD22" s="98"/>
      <c r="AE22" s="105"/>
      <c r="AF22" s="98"/>
      <c r="AG22" s="105"/>
      <c r="AH22" s="98"/>
      <c r="AI22" s="105"/>
      <c r="AJ22" s="98"/>
      <c r="AK22" s="105"/>
      <c r="AL22" s="98"/>
      <c r="AM22" s="98"/>
      <c r="AN22" s="235"/>
      <c r="AO22" s="242"/>
      <c r="AP22" s="239"/>
      <c r="AQ22" s="239"/>
      <c r="AR22" s="239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</row>
    <row r="23" spans="1:55" s="74" customFormat="1" x14ac:dyDescent="0.3">
      <c r="A23" s="225" t="s">
        <v>68</v>
      </c>
      <c r="B23" s="227">
        <v>3</v>
      </c>
      <c r="C23" s="229" t="s">
        <v>23</v>
      </c>
      <c r="D23" s="227">
        <v>2001</v>
      </c>
      <c r="E23" s="230">
        <f t="shared" si="8"/>
        <v>85</v>
      </c>
      <c r="F23" s="243">
        <f t="shared" ref="F23" si="11">H23+I23+J23+K23+L23+M23+N23+O23+P23+Q23+R23+S23+T23+U23+V23+Y23+Z23+AA23+AB23+AC23+AD23+AG23+AH23+AI23+AJ23+AK23+AL23+AM23+AN23</f>
        <v>52</v>
      </c>
      <c r="G23" s="223">
        <f t="shared" ref="G23" si="12">W23+X23+AE23+AF23+AO23</f>
        <v>33</v>
      </c>
      <c r="H23" s="116"/>
      <c r="I23" s="101"/>
      <c r="J23" s="116"/>
      <c r="K23" s="101"/>
      <c r="L23" s="116"/>
      <c r="M23" s="101"/>
      <c r="N23" s="116"/>
      <c r="O23" s="101"/>
      <c r="P23" s="116"/>
      <c r="Q23" s="101"/>
      <c r="R23" s="116"/>
      <c r="S23" s="101"/>
      <c r="T23" s="116"/>
      <c r="U23" s="101"/>
      <c r="V23" s="116"/>
      <c r="W23" s="101">
        <v>20</v>
      </c>
      <c r="X23" s="116">
        <v>13</v>
      </c>
      <c r="Y23" s="101">
        <v>6</v>
      </c>
      <c r="Z23" s="116"/>
      <c r="AA23" s="101">
        <v>21</v>
      </c>
      <c r="AB23" s="116"/>
      <c r="AC23" s="101"/>
      <c r="AD23" s="116"/>
      <c r="AE23" s="101"/>
      <c r="AF23" s="116"/>
      <c r="AG23" s="101"/>
      <c r="AH23" s="116"/>
      <c r="AI23" s="101"/>
      <c r="AJ23" s="116"/>
      <c r="AK23" s="101"/>
      <c r="AL23" s="116"/>
      <c r="AM23" s="116"/>
      <c r="AN23" s="218">
        <v>25</v>
      </c>
      <c r="AO23" s="240"/>
      <c r="AP23" s="238">
        <f t="shared" ref="AP23" si="13">AB23+AC23+AD23</f>
        <v>0</v>
      </c>
      <c r="AQ23" s="238">
        <f t="shared" ref="AQ23" si="14">AG23+AH23+AI23+AM23</f>
        <v>0</v>
      </c>
      <c r="AR23" s="238">
        <f t="shared" ref="AR23" si="15">AJ23+AK23</f>
        <v>0</v>
      </c>
    </row>
    <row r="24" spans="1:55" s="74" customFormat="1" x14ac:dyDescent="0.3">
      <c r="A24" s="226"/>
      <c r="B24" s="226"/>
      <c r="C24" s="226"/>
      <c r="D24" s="246"/>
      <c r="E24" s="245" t="e">
        <f t="shared" si="8"/>
        <v>#VALUE!</v>
      </c>
      <c r="F24" s="244" t="e">
        <f t="shared" ref="F24" si="16">H24+I24+J24+K24+L24+M24+N24+O24+P24+Q24+R24+S24+T24+U24+V24+Y24+Z24+AA24+AB24+AC24+AD24+AG24+AH24+AI24+AJ24+AK24+AL24+AN24</f>
        <v>#VALUE!</v>
      </c>
      <c r="G24" s="244" t="e">
        <f t="shared" ref="G24" si="17">W24+X24+AE24+AF24</f>
        <v>#VALUE!</v>
      </c>
      <c r="H24" s="98" t="s">
        <v>138</v>
      </c>
      <c r="I24" s="105" t="s">
        <v>130</v>
      </c>
      <c r="J24" s="98"/>
      <c r="K24" s="105" t="s">
        <v>177</v>
      </c>
      <c r="L24" s="98" t="s">
        <v>189</v>
      </c>
      <c r="M24" s="105" t="s">
        <v>128</v>
      </c>
      <c r="N24" s="98" t="s">
        <v>142</v>
      </c>
      <c r="O24" s="105" t="s">
        <v>189</v>
      </c>
      <c r="P24" s="98" t="s">
        <v>144</v>
      </c>
      <c r="Q24" s="105"/>
      <c r="R24" s="98"/>
      <c r="S24" s="105"/>
      <c r="T24" s="98"/>
      <c r="U24" s="105"/>
      <c r="V24" s="98"/>
      <c r="W24" s="105" t="s">
        <v>222</v>
      </c>
      <c r="X24" s="98" t="s">
        <v>203</v>
      </c>
      <c r="Y24" s="105" t="s">
        <v>231</v>
      </c>
      <c r="Z24" s="98"/>
      <c r="AA24" s="105" t="s">
        <v>232</v>
      </c>
      <c r="AB24" s="98" t="s">
        <v>239</v>
      </c>
      <c r="AC24" s="105" t="s">
        <v>237</v>
      </c>
      <c r="AD24" s="98"/>
      <c r="AE24" s="105"/>
      <c r="AF24" s="98"/>
      <c r="AG24" s="105" t="s">
        <v>155</v>
      </c>
      <c r="AH24" s="98" t="s">
        <v>151</v>
      </c>
      <c r="AI24" s="105" t="s">
        <v>118</v>
      </c>
      <c r="AJ24" s="98"/>
      <c r="AK24" s="105"/>
      <c r="AL24" s="98"/>
      <c r="AM24" s="98"/>
      <c r="AN24" s="235"/>
      <c r="AO24" s="242"/>
      <c r="AP24" s="239"/>
      <c r="AQ24" s="239"/>
      <c r="AR24" s="239"/>
    </row>
    <row r="25" spans="1:55" x14ac:dyDescent="0.3">
      <c r="A25" s="225" t="s">
        <v>61</v>
      </c>
      <c r="B25" s="227">
        <v>4</v>
      </c>
      <c r="C25" s="229" t="s">
        <v>39</v>
      </c>
      <c r="D25" s="227">
        <v>2001</v>
      </c>
      <c r="E25" s="230">
        <f t="shared" si="8"/>
        <v>54</v>
      </c>
      <c r="F25" s="243">
        <f t="shared" ref="F25" si="18">H25+I25+J25+K25+L25+M25+N25+O25+P25+Q25+R25+S25+T25+U25+V25+Y25+Z25+AA25+AB25+AC25+AD25+AG25+AH25+AI25+AJ25+AK25+AL25+AM25+AN25</f>
        <v>0</v>
      </c>
      <c r="G25" s="223">
        <f t="shared" ref="G25" si="19">W25+X25+AE25+AF25+AO25</f>
        <v>54</v>
      </c>
      <c r="H25" s="116"/>
      <c r="I25" s="101"/>
      <c r="J25" s="116"/>
      <c r="K25" s="101"/>
      <c r="L25" s="116"/>
      <c r="M25" s="101"/>
      <c r="N25" s="116"/>
      <c r="O25" s="101"/>
      <c r="P25" s="116"/>
      <c r="Q25" s="101"/>
      <c r="R25" s="116"/>
      <c r="S25" s="101"/>
      <c r="T25" s="116"/>
      <c r="U25" s="101"/>
      <c r="V25" s="116"/>
      <c r="W25" s="101">
        <v>11</v>
      </c>
      <c r="X25" s="116">
        <v>11</v>
      </c>
      <c r="Y25" s="101"/>
      <c r="Z25" s="116"/>
      <c r="AA25" s="101"/>
      <c r="AB25" s="116"/>
      <c r="AC25" s="101"/>
      <c r="AD25" s="116"/>
      <c r="AE25" s="101">
        <v>15</v>
      </c>
      <c r="AF25" s="116">
        <v>17</v>
      </c>
      <c r="AG25" s="101"/>
      <c r="AH25" s="116"/>
      <c r="AI25" s="101"/>
      <c r="AJ25" s="116"/>
      <c r="AK25" s="101"/>
      <c r="AL25" s="116"/>
      <c r="AM25" s="116"/>
      <c r="AN25" s="218"/>
      <c r="AO25" s="240"/>
      <c r="AP25" s="238">
        <f t="shared" ref="AP25" si="20">AB25+AC25+AD25</f>
        <v>0</v>
      </c>
      <c r="AQ25" s="238">
        <f t="shared" ref="AQ25" si="21">AG25+AH25+AI25+AM25</f>
        <v>0</v>
      </c>
      <c r="AR25" s="238">
        <f t="shared" ref="AR25" si="22">AJ25+AK25</f>
        <v>0</v>
      </c>
    </row>
    <row r="26" spans="1:55" s="74" customFormat="1" x14ac:dyDescent="0.3">
      <c r="A26" s="226"/>
      <c r="B26" s="226"/>
      <c r="C26" s="226"/>
      <c r="D26" s="246"/>
      <c r="E26" s="245" t="e">
        <f t="shared" si="8"/>
        <v>#VALUE!</v>
      </c>
      <c r="F26" s="244" t="e">
        <f t="shared" ref="F26" si="23">H26+I26+J26+K26+L26+M26+N26+O26+P26+Q26+R26+S26+T26+U26+V26+Y26+Z26+AA26+AB26+AC26+AD26+AG26+AH26+AI26+AJ26+AK26+AL26+AN26</f>
        <v>#VALUE!</v>
      </c>
      <c r="G26" s="244" t="e">
        <f t="shared" ref="G26" si="24">W26+X26+AE26+AF26</f>
        <v>#VALUE!</v>
      </c>
      <c r="H26" s="123"/>
      <c r="I26" s="19"/>
      <c r="J26" s="123"/>
      <c r="K26" s="19"/>
      <c r="L26" s="123"/>
      <c r="M26" s="19"/>
      <c r="N26" s="123"/>
      <c r="O26" s="19"/>
      <c r="P26" s="123"/>
      <c r="Q26" s="19" t="s">
        <v>183</v>
      </c>
      <c r="R26" s="123" t="s">
        <v>217</v>
      </c>
      <c r="S26" s="19" t="s">
        <v>210</v>
      </c>
      <c r="T26" s="123"/>
      <c r="U26" s="19"/>
      <c r="V26" s="123"/>
      <c r="W26" s="19" t="s">
        <v>182</v>
      </c>
      <c r="X26" s="123" t="s">
        <v>182</v>
      </c>
      <c r="Y26" s="19"/>
      <c r="Z26" s="123"/>
      <c r="AA26" s="19"/>
      <c r="AB26" s="123"/>
      <c r="AC26" s="19"/>
      <c r="AD26" s="123"/>
      <c r="AE26" s="19" t="s">
        <v>192</v>
      </c>
      <c r="AF26" s="123" t="s">
        <v>193</v>
      </c>
      <c r="AG26" s="19"/>
      <c r="AH26" s="123"/>
      <c r="AI26" s="19"/>
      <c r="AJ26" s="123"/>
      <c r="AK26" s="19"/>
      <c r="AL26" s="123"/>
      <c r="AM26" s="189"/>
      <c r="AN26" s="235"/>
      <c r="AO26" s="242"/>
      <c r="AP26" s="239"/>
      <c r="AQ26" s="239"/>
      <c r="AR26" s="239"/>
    </row>
  </sheetData>
  <sheetProtection algorithmName="SHA-512" hashValue="tArTYK1JhxkTxD/QbmFqsg/Wy1VNwNTcRbVeFVhchHQN7EscPNw+0ygCm5PUumynpzrDO9oDAy3fj1hEfK5fRA==" saltValue="aVxYu+gK3OWtr36TVCMQyA==" spinCount="100000" sheet="1" objects="1" scenarios="1"/>
  <mergeCells count="48">
    <mergeCell ref="AP23:AP24"/>
    <mergeCell ref="AQ23:AQ24"/>
    <mergeCell ref="AR23:AR24"/>
    <mergeCell ref="AP25:AP26"/>
    <mergeCell ref="AQ25:AQ26"/>
    <mergeCell ref="AR25:AR26"/>
    <mergeCell ref="AR19:AR20"/>
    <mergeCell ref="AQ19:AQ20"/>
    <mergeCell ref="AP19:AP20"/>
    <mergeCell ref="AP21:AP22"/>
    <mergeCell ref="AQ21:AQ22"/>
    <mergeCell ref="AR21:AR22"/>
    <mergeCell ref="F25:F26"/>
    <mergeCell ref="G25:G26"/>
    <mergeCell ref="A19:A20"/>
    <mergeCell ref="B19:B20"/>
    <mergeCell ref="C19:C20"/>
    <mergeCell ref="D19:D20"/>
    <mergeCell ref="E19:E20"/>
    <mergeCell ref="F19:F20"/>
    <mergeCell ref="G19:G20"/>
    <mergeCell ref="A25:A26"/>
    <mergeCell ref="B25:B26"/>
    <mergeCell ref="C25:C26"/>
    <mergeCell ref="D25:D26"/>
    <mergeCell ref="E25:E26"/>
    <mergeCell ref="F21:F22"/>
    <mergeCell ref="G21:G22"/>
    <mergeCell ref="F23:F24"/>
    <mergeCell ref="G23:G24"/>
    <mergeCell ref="E21:E22"/>
    <mergeCell ref="A21:A22"/>
    <mergeCell ref="B21:B22"/>
    <mergeCell ref="C21:C22"/>
    <mergeCell ref="D21:D22"/>
    <mergeCell ref="A23:A24"/>
    <mergeCell ref="B23:B24"/>
    <mergeCell ref="C23:C24"/>
    <mergeCell ref="D23:D24"/>
    <mergeCell ref="E23:E24"/>
    <mergeCell ref="AN19:AN20"/>
    <mergeCell ref="AN25:AN26"/>
    <mergeCell ref="AN23:AN24"/>
    <mergeCell ref="AN21:AN22"/>
    <mergeCell ref="AO19:AO20"/>
    <mergeCell ref="AO25:AO26"/>
    <mergeCell ref="AO23:AO24"/>
    <mergeCell ref="AO21:AO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85"/>
  <sheetViews>
    <sheetView zoomScale="85" zoomScaleNormal="85" workbookViewId="0">
      <selection activeCell="A86" sqref="A86:XFD230"/>
    </sheetView>
  </sheetViews>
  <sheetFormatPr defaultRowHeight="18.75" x14ac:dyDescent="0.3"/>
  <cols>
    <col min="1" max="1" width="15.7109375" style="112" customWidth="1"/>
    <col min="2" max="2" width="7" style="15" customWidth="1"/>
    <col min="3" max="3" width="30.42578125" style="113" customWidth="1"/>
    <col min="4" max="4" width="10.28515625" style="27" customWidth="1"/>
    <col min="5" max="5" width="9.5703125" style="118" customWidth="1"/>
    <col min="6" max="6" width="8.85546875" style="27" customWidth="1"/>
    <col min="7" max="7" width="9.140625" style="118" customWidth="1"/>
    <col min="8" max="8" width="5.7109375" style="25" customWidth="1"/>
    <col min="9" max="9" width="5.7109375" style="24" customWidth="1"/>
    <col min="10" max="10" width="5.7109375" style="25" customWidth="1"/>
    <col min="11" max="11" width="5.7109375" style="24" customWidth="1"/>
    <col min="12" max="12" width="5.7109375" style="25" customWidth="1"/>
    <col min="13" max="13" width="5.7109375" style="24" customWidth="1"/>
    <col min="14" max="14" width="5.7109375" style="25" customWidth="1"/>
    <col min="15" max="15" width="5.7109375" style="113" customWidth="1"/>
    <col min="16" max="16" width="5.7109375" style="13" customWidth="1"/>
    <col min="17" max="17" width="5.7109375" style="113" customWidth="1"/>
    <col min="18" max="18" width="5.7109375" style="13" customWidth="1"/>
    <col min="19" max="19" width="5.7109375" style="24" customWidth="1"/>
    <col min="20" max="20" width="5.7109375" style="13" customWidth="1"/>
    <col min="21" max="21" width="5.7109375" style="113" customWidth="1"/>
    <col min="22" max="22" width="5.7109375" style="13" customWidth="1"/>
    <col min="23" max="23" width="5.7109375" style="113" customWidth="1"/>
    <col min="24" max="24" width="5.7109375" style="13" customWidth="1"/>
    <col min="25" max="25" width="5.7109375" style="113" customWidth="1"/>
    <col min="26" max="26" width="5.7109375" style="13" customWidth="1"/>
    <col min="27" max="27" width="5.42578125" style="113" customWidth="1"/>
    <col min="28" max="28" width="5.42578125" style="16" customWidth="1"/>
    <col min="29" max="29" width="5.42578125" style="114" customWidth="1"/>
    <col min="30" max="30" width="5.42578125" style="16" customWidth="1"/>
    <col min="31" max="31" width="5.42578125" style="114" customWidth="1"/>
    <col min="32" max="32" width="5.42578125" style="16" customWidth="1"/>
    <col min="33" max="33" width="5.42578125" style="114" customWidth="1"/>
    <col min="34" max="34" width="5.42578125" style="16" customWidth="1"/>
    <col min="35" max="35" width="5.42578125" style="114" customWidth="1"/>
    <col min="36" max="36" width="5.42578125" style="16" customWidth="1"/>
    <col min="37" max="37" width="5.42578125" style="114" customWidth="1"/>
    <col min="38" max="38" width="5.42578125" style="16" customWidth="1"/>
    <col min="39" max="39" width="5.7109375" style="114" customWidth="1"/>
    <col min="40" max="40" width="7.42578125" style="13" customWidth="1"/>
    <col min="41" max="41" width="8.5703125" style="13" customWidth="1"/>
    <col min="42" max="42" width="9.140625" style="209"/>
    <col min="43" max="43" width="9.140625" style="210"/>
    <col min="44" max="16384" width="9.140625" style="17"/>
  </cols>
  <sheetData>
    <row r="1" spans="1:43" s="45" customFormat="1" x14ac:dyDescent="0.3">
      <c r="B1" s="19"/>
      <c r="D1" s="49"/>
      <c r="E1" s="49"/>
      <c r="F1" s="49"/>
      <c r="G1" s="4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P1" s="48"/>
      <c r="AQ1" s="48"/>
    </row>
    <row r="2" spans="1:43" s="78" customFormat="1" ht="26.25" x14ac:dyDescent="0.4">
      <c r="A2" s="168" t="s">
        <v>379</v>
      </c>
      <c r="B2" s="79"/>
      <c r="C2" s="79"/>
      <c r="D2" s="169"/>
      <c r="E2" s="80"/>
      <c r="F2" s="80"/>
      <c r="G2" s="80"/>
      <c r="H2" s="80"/>
      <c r="I2" s="81"/>
      <c r="J2" s="81"/>
      <c r="K2" s="81"/>
      <c r="L2" s="81"/>
      <c r="M2" s="81"/>
      <c r="N2" s="81"/>
      <c r="O2" s="81"/>
      <c r="P2" s="81"/>
      <c r="Q2" s="81"/>
      <c r="R2" s="79"/>
      <c r="S2" s="82"/>
      <c r="T2" s="82"/>
      <c r="U2" s="82"/>
      <c r="V2" s="82"/>
      <c r="W2" s="79"/>
      <c r="X2" s="82"/>
      <c r="Y2" s="82"/>
      <c r="Z2" s="82"/>
      <c r="AA2" s="81"/>
      <c r="AB2" s="79"/>
      <c r="AC2" s="79"/>
      <c r="AD2" s="79"/>
      <c r="AE2" s="79"/>
      <c r="AF2" s="79"/>
      <c r="AG2" s="79"/>
      <c r="AH2" s="79"/>
      <c r="AI2" s="82" t="s">
        <v>288</v>
      </c>
      <c r="AJ2" s="79"/>
      <c r="AK2" s="79"/>
      <c r="AL2" s="79"/>
      <c r="AM2" s="79"/>
      <c r="AN2" s="79"/>
      <c r="AO2" s="79"/>
      <c r="AP2" s="211"/>
      <c r="AQ2" s="211"/>
    </row>
    <row r="3" spans="1:43" s="78" customFormat="1" ht="31.5" x14ac:dyDescent="0.5">
      <c r="A3" s="170" t="s">
        <v>358</v>
      </c>
      <c r="B3" s="83"/>
      <c r="C3" s="84"/>
      <c r="D3" s="171"/>
      <c r="E3" s="85"/>
      <c r="F3" s="85"/>
      <c r="G3" s="85"/>
      <c r="H3" s="85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212"/>
      <c r="AQ3" s="212"/>
    </row>
    <row r="4" spans="1:43" s="45" customFormat="1" x14ac:dyDescent="0.3">
      <c r="B4" s="19"/>
      <c r="D4" s="49"/>
      <c r="E4" s="49"/>
      <c r="F4" s="49"/>
      <c r="G4" s="4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P4" s="48"/>
      <c r="AQ4" s="48"/>
    </row>
    <row r="5" spans="1:43" s="45" customFormat="1" x14ac:dyDescent="0.3">
      <c r="A5" s="157" t="s">
        <v>359</v>
      </c>
      <c r="B5" s="54"/>
      <c r="C5" s="53"/>
      <c r="D5" s="55"/>
      <c r="E5" s="55"/>
      <c r="F5" s="55"/>
      <c r="G5" s="53"/>
      <c r="H5" s="53"/>
      <c r="I5" s="53"/>
      <c r="J5" s="53" t="s">
        <v>338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157" t="s">
        <v>349</v>
      </c>
      <c r="AA5" s="53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3"/>
      <c r="AO5" s="53"/>
      <c r="AP5" s="57"/>
      <c r="AQ5" s="57"/>
    </row>
    <row r="6" spans="1:43" s="45" customFormat="1" x14ac:dyDescent="0.3">
      <c r="A6" s="157" t="s">
        <v>360</v>
      </c>
      <c r="B6" s="54"/>
      <c r="C6" s="53"/>
      <c r="D6" s="55"/>
      <c r="E6" s="55"/>
      <c r="F6" s="55"/>
      <c r="G6" s="53"/>
      <c r="H6" s="53"/>
      <c r="I6" s="53"/>
      <c r="J6" s="53" t="s">
        <v>339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 t="s">
        <v>318</v>
      </c>
      <c r="AA6" s="53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65"/>
      <c r="AO6" s="65"/>
      <c r="AP6" s="57"/>
      <c r="AQ6" s="57"/>
    </row>
    <row r="7" spans="1:43" s="45" customFormat="1" x14ac:dyDescent="0.3">
      <c r="A7" s="157" t="s">
        <v>361</v>
      </c>
      <c r="B7" s="54"/>
      <c r="C7" s="53"/>
      <c r="D7" s="55"/>
      <c r="E7" s="55"/>
      <c r="F7" s="55"/>
      <c r="G7" s="53"/>
      <c r="H7" s="53"/>
      <c r="I7" s="53"/>
      <c r="J7" s="157" t="s">
        <v>340</v>
      </c>
      <c r="K7" s="53"/>
      <c r="L7" s="53"/>
      <c r="M7" s="53"/>
      <c r="N7" s="53"/>
      <c r="O7" s="53"/>
      <c r="P7" s="53"/>
      <c r="Q7" s="53"/>
      <c r="R7" s="53"/>
      <c r="S7" s="53"/>
      <c r="T7" s="56"/>
      <c r="U7" s="53"/>
      <c r="V7" s="53"/>
      <c r="W7" s="53"/>
      <c r="X7" s="53"/>
      <c r="Y7" s="53"/>
      <c r="Z7" s="56" t="s">
        <v>350</v>
      </c>
      <c r="AA7" s="53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65"/>
      <c r="AO7" s="65"/>
      <c r="AP7" s="57"/>
      <c r="AQ7" s="57"/>
    </row>
    <row r="8" spans="1:43" s="45" customFormat="1" x14ac:dyDescent="0.3">
      <c r="A8" s="157" t="s">
        <v>362</v>
      </c>
      <c r="B8" s="54"/>
      <c r="C8" s="53"/>
      <c r="D8" s="55"/>
      <c r="E8" s="55"/>
      <c r="F8" s="55"/>
      <c r="G8" s="53"/>
      <c r="H8" s="53"/>
      <c r="I8" s="53"/>
      <c r="J8" s="157" t="s">
        <v>341</v>
      </c>
      <c r="K8" s="53"/>
      <c r="L8" s="53"/>
      <c r="M8" s="53"/>
      <c r="N8" s="53"/>
      <c r="O8" s="53"/>
      <c r="P8" s="53"/>
      <c r="Q8" s="53"/>
      <c r="R8" s="53"/>
      <c r="S8" s="53"/>
      <c r="T8" s="56"/>
      <c r="U8" s="56"/>
      <c r="V8" s="53"/>
      <c r="W8" s="56"/>
      <c r="X8" s="56"/>
      <c r="Y8" s="56"/>
      <c r="Z8" s="56" t="s">
        <v>351</v>
      </c>
      <c r="AA8" s="53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65"/>
      <c r="AO8" s="65"/>
      <c r="AP8" s="57"/>
      <c r="AQ8" s="57"/>
    </row>
    <row r="9" spans="1:43" s="45" customFormat="1" x14ac:dyDescent="0.3">
      <c r="A9" s="157" t="s">
        <v>363</v>
      </c>
      <c r="B9" s="54"/>
      <c r="C9" s="53"/>
      <c r="D9" s="55"/>
      <c r="E9" s="55"/>
      <c r="F9" s="55"/>
      <c r="G9" s="53"/>
      <c r="H9" s="53"/>
      <c r="I9" s="53"/>
      <c r="J9" s="157" t="s">
        <v>342</v>
      </c>
      <c r="K9" s="53"/>
      <c r="L9" s="53"/>
      <c r="M9" s="53"/>
      <c r="N9" s="53"/>
      <c r="O9" s="53"/>
      <c r="P9" s="53"/>
      <c r="Q9" s="53"/>
      <c r="R9" s="53"/>
      <c r="S9" s="53"/>
      <c r="T9" s="56"/>
      <c r="U9" s="53"/>
      <c r="V9" s="53"/>
      <c r="W9" s="53"/>
      <c r="X9" s="53"/>
      <c r="Y9" s="53"/>
      <c r="Z9" s="56" t="s">
        <v>352</v>
      </c>
      <c r="AA9" s="53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65"/>
      <c r="AO9" s="65"/>
      <c r="AP9" s="57"/>
      <c r="AQ9" s="57"/>
    </row>
    <row r="10" spans="1:43" s="45" customFormat="1" x14ac:dyDescent="0.3">
      <c r="A10" s="157" t="s">
        <v>364</v>
      </c>
      <c r="B10" s="54"/>
      <c r="C10" s="53"/>
      <c r="D10" s="55"/>
      <c r="E10" s="55"/>
      <c r="F10" s="55"/>
      <c r="G10" s="53"/>
      <c r="H10" s="53"/>
      <c r="I10" s="53"/>
      <c r="J10" s="157" t="s">
        <v>343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 t="s">
        <v>353</v>
      </c>
      <c r="AA10" s="53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65"/>
      <c r="AO10" s="65"/>
      <c r="AP10" s="57"/>
      <c r="AQ10" s="57"/>
    </row>
    <row r="11" spans="1:43" s="45" customFormat="1" x14ac:dyDescent="0.3">
      <c r="A11" s="157" t="s">
        <v>365</v>
      </c>
      <c r="B11" s="54"/>
      <c r="C11" s="53"/>
      <c r="D11" s="55"/>
      <c r="E11" s="55"/>
      <c r="F11" s="55"/>
      <c r="G11" s="53"/>
      <c r="H11" s="53"/>
      <c r="I11" s="53"/>
      <c r="J11" s="157" t="s">
        <v>344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6" t="s">
        <v>354</v>
      </c>
      <c r="AA11" s="53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65"/>
      <c r="AO11" s="65"/>
      <c r="AP11" s="57"/>
      <c r="AQ11" s="57"/>
    </row>
    <row r="12" spans="1:43" s="45" customFormat="1" x14ac:dyDescent="0.3">
      <c r="A12" s="157" t="s">
        <v>366</v>
      </c>
      <c r="B12" s="54"/>
      <c r="C12" s="53"/>
      <c r="D12" s="55"/>
      <c r="E12" s="55"/>
      <c r="F12" s="55"/>
      <c r="G12" s="53"/>
      <c r="H12" s="53"/>
      <c r="I12" s="53"/>
      <c r="J12" s="157" t="s">
        <v>345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6" t="s">
        <v>355</v>
      </c>
      <c r="AA12" s="56"/>
      <c r="AB12" s="59"/>
      <c r="AC12" s="59"/>
      <c r="AD12" s="59"/>
      <c r="AE12" s="54"/>
      <c r="AF12" s="54"/>
      <c r="AG12" s="54"/>
      <c r="AH12" s="54"/>
      <c r="AI12" s="54"/>
      <c r="AJ12" s="54"/>
      <c r="AK12" s="54"/>
      <c r="AL12" s="54"/>
      <c r="AM12" s="54"/>
      <c r="AN12" s="65"/>
      <c r="AO12" s="65"/>
      <c r="AP12" s="57"/>
      <c r="AQ12" s="57"/>
    </row>
    <row r="13" spans="1:43" s="45" customFormat="1" x14ac:dyDescent="0.3">
      <c r="A13" s="157" t="s">
        <v>367</v>
      </c>
      <c r="B13" s="54"/>
      <c r="C13" s="53"/>
      <c r="D13" s="55"/>
      <c r="E13" s="55"/>
      <c r="F13" s="55"/>
      <c r="G13" s="53"/>
      <c r="H13" s="53"/>
      <c r="I13" s="53"/>
      <c r="J13" s="53" t="s">
        <v>346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6" t="s">
        <v>356</v>
      </c>
      <c r="AA13" s="56"/>
      <c r="AB13" s="59"/>
      <c r="AC13" s="59"/>
      <c r="AD13" s="59"/>
      <c r="AE13" s="54"/>
      <c r="AF13" s="54"/>
      <c r="AG13" s="54"/>
      <c r="AH13" s="54"/>
      <c r="AI13" s="54"/>
      <c r="AJ13" s="54"/>
      <c r="AK13" s="54"/>
      <c r="AL13" s="54"/>
      <c r="AM13" s="54"/>
      <c r="AN13" s="65"/>
      <c r="AO13" s="65"/>
      <c r="AP13" s="57"/>
      <c r="AQ13" s="57"/>
    </row>
    <row r="14" spans="1:43" s="45" customFormat="1" x14ac:dyDescent="0.3">
      <c r="A14" s="157" t="s">
        <v>368</v>
      </c>
      <c r="B14" s="54"/>
      <c r="C14" s="53"/>
      <c r="D14" s="55"/>
      <c r="E14" s="55"/>
      <c r="F14" s="55"/>
      <c r="G14" s="53"/>
      <c r="H14" s="53"/>
      <c r="I14" s="53"/>
      <c r="J14" s="157" t="s">
        <v>347</v>
      </c>
      <c r="K14" s="53"/>
      <c r="L14" s="53"/>
      <c r="M14" s="53"/>
      <c r="N14" s="53"/>
      <c r="O14" s="53"/>
      <c r="P14" s="53"/>
      <c r="Q14" s="53"/>
      <c r="R14" s="53"/>
      <c r="S14" s="53"/>
      <c r="T14" s="56"/>
      <c r="U14" s="53"/>
      <c r="V14" s="53"/>
      <c r="W14" s="53"/>
      <c r="X14" s="53"/>
      <c r="Y14" s="53"/>
      <c r="Z14" s="53" t="s">
        <v>357</v>
      </c>
      <c r="AA14" s="56"/>
      <c r="AB14" s="59"/>
      <c r="AC14" s="59"/>
      <c r="AD14" s="59"/>
      <c r="AE14" s="54"/>
      <c r="AF14" s="54"/>
      <c r="AG14" s="54"/>
      <c r="AH14" s="54"/>
      <c r="AI14" s="54"/>
      <c r="AJ14" s="54"/>
      <c r="AK14" s="54"/>
      <c r="AL14" s="54"/>
      <c r="AM14" s="54"/>
      <c r="AN14" s="65"/>
      <c r="AO14" s="65"/>
      <c r="AP14" s="57"/>
      <c r="AQ14" s="57"/>
    </row>
    <row r="15" spans="1:43" s="45" customFormat="1" x14ac:dyDescent="0.3">
      <c r="A15" s="157" t="s">
        <v>369</v>
      </c>
      <c r="B15" s="54"/>
      <c r="C15" s="53"/>
      <c r="D15" s="55"/>
      <c r="E15" s="55"/>
      <c r="F15" s="55"/>
      <c r="G15" s="53"/>
      <c r="H15" s="53"/>
      <c r="I15" s="53"/>
      <c r="J15" s="157" t="s">
        <v>348</v>
      </c>
      <c r="K15" s="53"/>
      <c r="L15" s="53"/>
      <c r="M15" s="53"/>
      <c r="N15" s="53"/>
      <c r="O15" s="53"/>
      <c r="P15" s="53"/>
      <c r="Q15" s="53"/>
      <c r="R15" s="53"/>
      <c r="S15" s="53"/>
      <c r="T15" s="56"/>
      <c r="U15" s="53"/>
      <c r="V15" s="53"/>
      <c r="W15" s="53"/>
      <c r="X15" s="53"/>
      <c r="Y15" s="53"/>
      <c r="Z15" s="53"/>
      <c r="AA15" s="56"/>
      <c r="AB15" s="59"/>
      <c r="AC15" s="59"/>
      <c r="AD15" s="59"/>
      <c r="AE15" s="54"/>
      <c r="AF15" s="54"/>
      <c r="AG15" s="54"/>
      <c r="AH15" s="54"/>
      <c r="AI15" s="54"/>
      <c r="AJ15" s="54"/>
      <c r="AK15" s="54"/>
      <c r="AL15" s="54"/>
      <c r="AM15" s="54"/>
      <c r="AN15" s="65"/>
      <c r="AO15" s="65"/>
      <c r="AP15" s="57"/>
      <c r="AQ15" s="57"/>
    </row>
    <row r="16" spans="1:43" s="45" customFormat="1" x14ac:dyDescent="0.3">
      <c r="B16" s="19"/>
      <c r="D16" s="49"/>
      <c r="E16" s="49"/>
      <c r="F16" s="49"/>
      <c r="G16" s="49"/>
      <c r="P16" s="47"/>
      <c r="Q16" s="47"/>
      <c r="R16" s="47"/>
      <c r="S16" s="47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64"/>
      <c r="AO16" s="164"/>
      <c r="AP16" s="48"/>
      <c r="AQ16" s="48"/>
    </row>
    <row r="17" spans="1:55" s="22" customFormat="1" ht="102.75" customHeight="1" x14ac:dyDescent="0.3">
      <c r="A17" s="50" t="s">
        <v>283</v>
      </c>
      <c r="B17" s="50" t="s">
        <v>2</v>
      </c>
      <c r="C17" s="50" t="s">
        <v>284</v>
      </c>
      <c r="D17" s="51" t="s">
        <v>396</v>
      </c>
      <c r="E17" s="147" t="s">
        <v>282</v>
      </c>
      <c r="F17" s="165" t="s">
        <v>286</v>
      </c>
      <c r="G17" s="172" t="s">
        <v>287</v>
      </c>
      <c r="H17" s="197">
        <v>1</v>
      </c>
      <c r="I17" s="197">
        <v>2</v>
      </c>
      <c r="J17" s="197">
        <v>3</v>
      </c>
      <c r="K17" s="197">
        <v>4</v>
      </c>
      <c r="L17" s="197">
        <v>5</v>
      </c>
      <c r="M17" s="197">
        <v>6</v>
      </c>
      <c r="N17" s="197">
        <v>7</v>
      </c>
      <c r="O17" s="197">
        <v>8</v>
      </c>
      <c r="P17" s="197">
        <v>9</v>
      </c>
      <c r="Q17" s="197">
        <v>10</v>
      </c>
      <c r="R17" s="197">
        <v>11</v>
      </c>
      <c r="S17" s="60">
        <v>12</v>
      </c>
      <c r="T17" s="60">
        <v>13</v>
      </c>
      <c r="U17" s="197">
        <v>14</v>
      </c>
      <c r="V17" s="197">
        <v>15</v>
      </c>
      <c r="W17" s="197">
        <v>16</v>
      </c>
      <c r="X17" s="197">
        <v>17</v>
      </c>
      <c r="Y17" s="197">
        <v>18</v>
      </c>
      <c r="Z17" s="197">
        <v>19</v>
      </c>
      <c r="AA17" s="60">
        <v>20</v>
      </c>
      <c r="AB17" s="197">
        <v>21</v>
      </c>
      <c r="AC17" s="197">
        <v>22</v>
      </c>
      <c r="AD17" s="197">
        <v>23</v>
      </c>
      <c r="AE17" s="60">
        <v>24</v>
      </c>
      <c r="AF17" s="190">
        <v>25</v>
      </c>
      <c r="AG17" s="190">
        <v>26</v>
      </c>
      <c r="AH17" s="190">
        <v>27</v>
      </c>
      <c r="AI17" s="60">
        <v>28</v>
      </c>
      <c r="AJ17" s="190">
        <v>29</v>
      </c>
      <c r="AK17" s="190">
        <v>30</v>
      </c>
      <c r="AL17" s="190">
        <v>31</v>
      </c>
      <c r="AM17" s="60">
        <v>32</v>
      </c>
      <c r="AN17" s="166" t="s">
        <v>292</v>
      </c>
      <c r="AO17" s="158" t="s">
        <v>397</v>
      </c>
      <c r="AP17" s="191" t="s">
        <v>422</v>
      </c>
      <c r="AQ17" s="191" t="s">
        <v>423</v>
      </c>
      <c r="AR17" s="69"/>
    </row>
    <row r="18" spans="1:55" x14ac:dyDescent="0.3">
      <c r="A18" s="250" t="s">
        <v>68</v>
      </c>
      <c r="B18" s="227">
        <v>1</v>
      </c>
      <c r="C18" s="252" t="s">
        <v>7</v>
      </c>
      <c r="D18" s="227">
        <v>2004</v>
      </c>
      <c r="E18" s="254">
        <f>F18+G18</f>
        <v>442</v>
      </c>
      <c r="F18" s="243">
        <f>H18+I18+J18+K18+L18+M18+N18+O18+P18+Q18+R18+U18+V18+W18+X18+Y18+Z18+AB18+AC18+AD18+AF18+AG18+AH18+AJ18+AK18+AL18+AN18</f>
        <v>352</v>
      </c>
      <c r="G18" s="248">
        <f>S18+T18+AA18+AE18+AI18+AM18+AO18</f>
        <v>90</v>
      </c>
      <c r="H18" s="116"/>
      <c r="I18" s="101"/>
      <c r="J18" s="116"/>
      <c r="K18" s="101"/>
      <c r="L18" s="116"/>
      <c r="M18" s="101"/>
      <c r="N18" s="116"/>
      <c r="O18" s="101"/>
      <c r="P18" s="116"/>
      <c r="Q18" s="101"/>
      <c r="R18" s="116">
        <v>31</v>
      </c>
      <c r="S18" s="101">
        <v>20</v>
      </c>
      <c r="T18" s="116">
        <v>20</v>
      </c>
      <c r="U18" s="101">
        <v>35</v>
      </c>
      <c r="V18" s="116">
        <v>27</v>
      </c>
      <c r="W18" s="101">
        <v>35</v>
      </c>
      <c r="X18" s="116"/>
      <c r="Y18" s="101">
        <v>7</v>
      </c>
      <c r="Z18" s="116"/>
      <c r="AA18" s="101"/>
      <c r="AB18" s="116"/>
      <c r="AC18" s="101"/>
      <c r="AD18" s="116"/>
      <c r="AE18" s="101"/>
      <c r="AF18" s="116">
        <v>61</v>
      </c>
      <c r="AG18" s="101">
        <v>43</v>
      </c>
      <c r="AH18" s="116">
        <v>52</v>
      </c>
      <c r="AI18" s="101"/>
      <c r="AJ18" s="116"/>
      <c r="AK18" s="101">
        <v>36</v>
      </c>
      <c r="AL18" s="116"/>
      <c r="AM18" s="101"/>
      <c r="AN18" s="247">
        <v>25</v>
      </c>
      <c r="AO18" s="240">
        <v>50</v>
      </c>
      <c r="AP18" s="232">
        <f>AF18+AG18+AH18</f>
        <v>156</v>
      </c>
      <c r="AQ18" s="232">
        <f>AJ18+AK18+AL18</f>
        <v>36</v>
      </c>
    </row>
    <row r="19" spans="1:55" x14ac:dyDescent="0.3">
      <c r="A19" s="251"/>
      <c r="B19" s="226"/>
      <c r="C19" s="253"/>
      <c r="D19" s="228"/>
      <c r="E19" s="255">
        <v>417</v>
      </c>
      <c r="F19" s="235"/>
      <c r="G19" s="249"/>
      <c r="H19" s="98" t="s">
        <v>134</v>
      </c>
      <c r="I19" s="105" t="s">
        <v>151</v>
      </c>
      <c r="J19" s="98" t="s">
        <v>171</v>
      </c>
      <c r="K19" s="105" t="s">
        <v>176</v>
      </c>
      <c r="L19" s="98" t="s">
        <v>186</v>
      </c>
      <c r="M19" s="105"/>
      <c r="N19" s="98" t="s">
        <v>134</v>
      </c>
      <c r="O19" s="105" t="s">
        <v>167</v>
      </c>
      <c r="P19" s="98"/>
      <c r="Q19" s="105"/>
      <c r="R19" s="98" t="s">
        <v>192</v>
      </c>
      <c r="S19" s="105" t="s">
        <v>222</v>
      </c>
      <c r="T19" s="98" t="s">
        <v>222</v>
      </c>
      <c r="U19" s="105" t="s">
        <v>193</v>
      </c>
      <c r="V19" s="98" t="s">
        <v>203</v>
      </c>
      <c r="W19" s="105" t="s">
        <v>193</v>
      </c>
      <c r="X19" s="98"/>
      <c r="Y19" s="105" t="s">
        <v>174</v>
      </c>
      <c r="Z19" s="98"/>
      <c r="AA19" s="105"/>
      <c r="AB19" s="98"/>
      <c r="AC19" s="105"/>
      <c r="AD19" s="98"/>
      <c r="AE19" s="105"/>
      <c r="AF19" s="98" t="s">
        <v>232</v>
      </c>
      <c r="AG19" s="105" t="s">
        <v>147</v>
      </c>
      <c r="AH19" s="98" t="s">
        <v>126</v>
      </c>
      <c r="AI19" s="105"/>
      <c r="AJ19" s="98" t="s">
        <v>129</v>
      </c>
      <c r="AK19" s="105" t="s">
        <v>228</v>
      </c>
      <c r="AL19" s="98"/>
      <c r="AM19" s="105"/>
      <c r="AN19" s="235"/>
      <c r="AO19" s="235"/>
      <c r="AP19" s="233"/>
      <c r="AQ19" s="233"/>
    </row>
    <row r="20" spans="1:55" s="122" customFormat="1" x14ac:dyDescent="0.3">
      <c r="A20" s="250" t="s">
        <v>71</v>
      </c>
      <c r="B20" s="227">
        <v>2</v>
      </c>
      <c r="C20" s="252" t="s">
        <v>115</v>
      </c>
      <c r="D20" s="227">
        <v>2004</v>
      </c>
      <c r="E20" s="254">
        <f t="shared" ref="E20" si="0">F20+G20</f>
        <v>153</v>
      </c>
      <c r="F20" s="243">
        <f t="shared" ref="F20" si="1">H20+I20+J20+K20+L20+M20+N20+O20+P20+Q20+R20+U20+V20+W20+X20+Y20+Z20+AB20+AC20+AD20+AF20+AG20+AH20+AJ20+AK20+AL20+AN20</f>
        <v>153</v>
      </c>
      <c r="G20" s="248">
        <f t="shared" ref="G20" si="2">S20+T20+AA20+AE20+AI20+AM20+AO20</f>
        <v>0</v>
      </c>
      <c r="H20" s="116"/>
      <c r="I20" s="101"/>
      <c r="J20" s="116"/>
      <c r="K20" s="101"/>
      <c r="L20" s="116"/>
      <c r="M20" s="101"/>
      <c r="N20" s="116"/>
      <c r="O20" s="101"/>
      <c r="P20" s="116">
        <v>7</v>
      </c>
      <c r="Q20" s="101"/>
      <c r="R20" s="116"/>
      <c r="S20" s="101"/>
      <c r="T20" s="116"/>
      <c r="U20" s="101">
        <v>31</v>
      </c>
      <c r="V20" s="116">
        <v>14</v>
      </c>
      <c r="W20" s="101">
        <v>31</v>
      </c>
      <c r="X20" s="116"/>
      <c r="Y20" s="101"/>
      <c r="Z20" s="116"/>
      <c r="AA20" s="101"/>
      <c r="AB20" s="116">
        <v>20</v>
      </c>
      <c r="AC20" s="101">
        <v>2</v>
      </c>
      <c r="AD20" s="116">
        <v>18</v>
      </c>
      <c r="AE20" s="101"/>
      <c r="AF20" s="116">
        <v>14</v>
      </c>
      <c r="AG20" s="101"/>
      <c r="AH20" s="116">
        <v>6</v>
      </c>
      <c r="AI20" s="101"/>
      <c r="AJ20" s="116"/>
      <c r="AK20" s="101"/>
      <c r="AL20" s="116"/>
      <c r="AM20" s="101"/>
      <c r="AN20" s="247">
        <v>10</v>
      </c>
      <c r="AO20" s="240"/>
      <c r="AP20" s="232">
        <f t="shared" ref="AP20" si="3">AF20+AG20+AH20</f>
        <v>20</v>
      </c>
      <c r="AQ20" s="232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</row>
    <row r="21" spans="1:55" x14ac:dyDescent="0.3">
      <c r="A21" s="251"/>
      <c r="B21" s="226"/>
      <c r="C21" s="253"/>
      <c r="D21" s="228"/>
      <c r="E21" s="255">
        <v>418</v>
      </c>
      <c r="F21" s="235"/>
      <c r="G21" s="249"/>
      <c r="H21" s="98" t="s">
        <v>146</v>
      </c>
      <c r="I21" s="105" t="s">
        <v>155</v>
      </c>
      <c r="J21" s="98"/>
      <c r="K21" s="105"/>
      <c r="L21" s="98"/>
      <c r="M21" s="105"/>
      <c r="N21" s="98"/>
      <c r="O21" s="105"/>
      <c r="P21" s="98" t="s">
        <v>174</v>
      </c>
      <c r="Q21" s="105" t="s">
        <v>210</v>
      </c>
      <c r="R21" s="98"/>
      <c r="S21" s="105"/>
      <c r="T21" s="98"/>
      <c r="U21" s="105" t="s">
        <v>192</v>
      </c>
      <c r="V21" s="98" t="s">
        <v>220</v>
      </c>
      <c r="W21" s="105" t="s">
        <v>192</v>
      </c>
      <c r="X21" s="98"/>
      <c r="Y21" s="105"/>
      <c r="Z21" s="98"/>
      <c r="AA21" s="105"/>
      <c r="AB21" s="98" t="s">
        <v>226</v>
      </c>
      <c r="AC21" s="105" t="s">
        <v>179</v>
      </c>
      <c r="AD21" s="98" t="s">
        <v>210</v>
      </c>
      <c r="AE21" s="105"/>
      <c r="AF21" s="98" t="s">
        <v>148</v>
      </c>
      <c r="AG21" s="105" t="s">
        <v>229</v>
      </c>
      <c r="AH21" s="98" t="s">
        <v>130</v>
      </c>
      <c r="AI21" s="105"/>
      <c r="AJ21" s="98"/>
      <c r="AK21" s="105"/>
      <c r="AL21" s="98"/>
      <c r="AM21" s="105"/>
      <c r="AN21" s="235"/>
      <c r="AO21" s="235"/>
      <c r="AP21" s="233"/>
      <c r="AQ21" s="23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1:55" x14ac:dyDescent="0.3">
      <c r="A22" s="250" t="s">
        <v>244</v>
      </c>
      <c r="B22" s="227">
        <v>3</v>
      </c>
      <c r="C22" s="252" t="s">
        <v>18</v>
      </c>
      <c r="D22" s="227">
        <v>2004</v>
      </c>
      <c r="E22" s="254">
        <f t="shared" ref="E22" si="4">F22+G22</f>
        <v>151</v>
      </c>
      <c r="F22" s="243">
        <f t="shared" ref="F22" si="5">H22+I22+J22+K22+L22+M22+N22+O22+P22+Q22+R22+U22+V22+W22+X22+Y22+Z22+AB22+AC22+AD22+AF22+AG22+AH22+AJ22+AK22+AL22+AN22</f>
        <v>69</v>
      </c>
      <c r="G22" s="248">
        <f t="shared" ref="G22" si="6">S22+T22+AA22+AE22+AI22+AM22+AO22</f>
        <v>82</v>
      </c>
      <c r="H22" s="135"/>
      <c r="I22" s="101"/>
      <c r="J22" s="116"/>
      <c r="K22" s="101"/>
      <c r="L22" s="116"/>
      <c r="M22" s="101"/>
      <c r="N22" s="116"/>
      <c r="O22" s="101"/>
      <c r="P22" s="116"/>
      <c r="Q22" s="101"/>
      <c r="R22" s="116"/>
      <c r="S22" s="101">
        <v>11</v>
      </c>
      <c r="T22" s="116">
        <v>6</v>
      </c>
      <c r="U22" s="101">
        <v>21</v>
      </c>
      <c r="V22" s="116"/>
      <c r="W22" s="101">
        <v>5</v>
      </c>
      <c r="X22" s="116"/>
      <c r="Y22" s="101"/>
      <c r="Z22" s="116"/>
      <c r="AA22" s="101">
        <v>20</v>
      </c>
      <c r="AB22" s="116"/>
      <c r="AC22" s="101"/>
      <c r="AD22" s="116"/>
      <c r="AE22" s="101"/>
      <c r="AF22" s="116"/>
      <c r="AG22" s="101"/>
      <c r="AH22" s="116">
        <v>33</v>
      </c>
      <c r="AI22" s="101"/>
      <c r="AJ22" s="116"/>
      <c r="AK22" s="101"/>
      <c r="AL22" s="116"/>
      <c r="AM22" s="101">
        <v>20</v>
      </c>
      <c r="AN22" s="247">
        <v>10</v>
      </c>
      <c r="AO22" s="240">
        <v>25</v>
      </c>
      <c r="AP22" s="232">
        <f t="shared" ref="AP22" si="7">AF22+AG22+AH22</f>
        <v>33</v>
      </c>
      <c r="AQ22" s="232"/>
    </row>
    <row r="23" spans="1:55" x14ac:dyDescent="0.3">
      <c r="A23" s="251"/>
      <c r="B23" s="226"/>
      <c r="C23" s="253"/>
      <c r="D23" s="228"/>
      <c r="E23" s="255">
        <v>420</v>
      </c>
      <c r="F23" s="235"/>
      <c r="G23" s="249"/>
      <c r="H23" s="132" t="s">
        <v>142</v>
      </c>
      <c r="I23" s="105" t="s">
        <v>141</v>
      </c>
      <c r="J23" s="98"/>
      <c r="K23" s="105"/>
      <c r="L23" s="98"/>
      <c r="M23" s="105"/>
      <c r="N23" s="98"/>
      <c r="O23" s="105"/>
      <c r="P23" s="98" t="s">
        <v>210</v>
      </c>
      <c r="Q23" s="105" t="s">
        <v>175</v>
      </c>
      <c r="R23" s="98"/>
      <c r="S23" s="105" t="s">
        <v>182</v>
      </c>
      <c r="T23" s="98" t="s">
        <v>126</v>
      </c>
      <c r="U23" s="105" t="s">
        <v>232</v>
      </c>
      <c r="V23" s="98" t="s">
        <v>163</v>
      </c>
      <c r="W23" s="105" t="s">
        <v>227</v>
      </c>
      <c r="X23" s="98"/>
      <c r="Y23" s="105"/>
      <c r="Z23" s="98"/>
      <c r="AA23" s="105" t="s">
        <v>222</v>
      </c>
      <c r="AB23" s="98"/>
      <c r="AC23" s="105"/>
      <c r="AD23" s="98"/>
      <c r="AE23" s="105"/>
      <c r="AF23" s="98" t="s">
        <v>190</v>
      </c>
      <c r="AG23" s="105" t="s">
        <v>151</v>
      </c>
      <c r="AH23" s="98" t="s">
        <v>224</v>
      </c>
      <c r="AI23" s="105"/>
      <c r="AJ23" s="98"/>
      <c r="AK23" s="105"/>
      <c r="AL23" s="98"/>
      <c r="AM23" s="105" t="s">
        <v>222</v>
      </c>
      <c r="AN23" s="235"/>
      <c r="AO23" s="235"/>
      <c r="AP23" s="233"/>
      <c r="AQ23" s="233"/>
    </row>
    <row r="24" spans="1:55" x14ac:dyDescent="0.3">
      <c r="A24" s="225" t="s">
        <v>74</v>
      </c>
      <c r="B24" s="227">
        <v>4</v>
      </c>
      <c r="C24" s="229" t="s">
        <v>114</v>
      </c>
      <c r="D24" s="227">
        <v>2004</v>
      </c>
      <c r="E24" s="254">
        <f t="shared" ref="E24" si="8">F24+G24</f>
        <v>149</v>
      </c>
      <c r="F24" s="243">
        <f>H24+I24+J24+K24+L24+M24+N24+O24+P24+Q24+R24+U24+V24+W24+X24+Y24+Z24+AB24+AC24+AD24+AF24+AG24+AH24+AJ24+AK24+AL24+AN24</f>
        <v>97</v>
      </c>
      <c r="G24" s="248">
        <f>S24+T24+AA24+AE24+AI24+AM24+AO24</f>
        <v>52</v>
      </c>
      <c r="H24" s="82"/>
      <c r="I24" s="18"/>
      <c r="J24" s="17"/>
      <c r="K24" s="17"/>
      <c r="L24" s="17"/>
      <c r="M24" s="17"/>
      <c r="N24" s="17"/>
      <c r="O24" s="17"/>
      <c r="P24" s="82"/>
      <c r="Q24" s="18">
        <v>2</v>
      </c>
      <c r="R24" s="82">
        <v>12</v>
      </c>
      <c r="S24" s="18">
        <v>10</v>
      </c>
      <c r="T24" s="82">
        <v>17</v>
      </c>
      <c r="U24" s="82">
        <v>31</v>
      </c>
      <c r="V24" s="18"/>
      <c r="W24" s="82"/>
      <c r="X24" s="17"/>
      <c r="Y24" s="17"/>
      <c r="Z24" s="18">
        <v>16</v>
      </c>
      <c r="AA24" s="18"/>
      <c r="AB24" s="82"/>
      <c r="AC24" s="116"/>
      <c r="AD24" s="101"/>
      <c r="AE24" s="116"/>
      <c r="AF24" s="101"/>
      <c r="AG24" s="116"/>
      <c r="AH24" s="101">
        <v>26</v>
      </c>
      <c r="AI24" s="116"/>
      <c r="AJ24" s="101"/>
      <c r="AK24" s="116"/>
      <c r="AL24" s="116"/>
      <c r="AM24" s="116"/>
      <c r="AN24" s="247">
        <v>10</v>
      </c>
      <c r="AO24" s="240">
        <v>25</v>
      </c>
      <c r="AP24" s="232">
        <f>AF24+AG24+AH24</f>
        <v>26</v>
      </c>
      <c r="AQ24" s="232"/>
    </row>
    <row r="25" spans="1:55" x14ac:dyDescent="0.3">
      <c r="A25" s="226"/>
      <c r="B25" s="228"/>
      <c r="C25" s="228"/>
      <c r="D25" s="228"/>
      <c r="E25" s="255">
        <v>421</v>
      </c>
      <c r="F25" s="235"/>
      <c r="G25" s="249"/>
      <c r="H25" s="103" t="s">
        <v>145</v>
      </c>
      <c r="I25" s="39" t="s">
        <v>156</v>
      </c>
      <c r="J25" s="17"/>
      <c r="K25" s="17"/>
      <c r="L25" s="17"/>
      <c r="M25" s="17"/>
      <c r="N25" s="17"/>
      <c r="O25" s="17"/>
      <c r="P25" s="103" t="s">
        <v>223</v>
      </c>
      <c r="Q25" s="39" t="s">
        <v>194</v>
      </c>
      <c r="R25" s="103" t="s">
        <v>126</v>
      </c>
      <c r="S25" s="39" t="s">
        <v>232</v>
      </c>
      <c r="T25" s="103" t="s">
        <v>193</v>
      </c>
      <c r="U25" s="103" t="s">
        <v>203</v>
      </c>
      <c r="V25" s="39" t="s">
        <v>226</v>
      </c>
      <c r="W25" s="103" t="s">
        <v>175</v>
      </c>
      <c r="X25" s="17"/>
      <c r="Y25" s="17"/>
      <c r="Z25" s="39" t="s">
        <v>216</v>
      </c>
      <c r="AA25" s="39"/>
      <c r="AB25" s="103"/>
      <c r="AC25" s="98"/>
      <c r="AD25" s="105"/>
      <c r="AE25" s="98"/>
      <c r="AF25" s="105" t="s">
        <v>178</v>
      </c>
      <c r="AG25" s="98" t="s">
        <v>131</v>
      </c>
      <c r="AH25" s="105" t="s">
        <v>161</v>
      </c>
      <c r="AI25" s="98"/>
      <c r="AJ25" s="105"/>
      <c r="AK25" s="98"/>
      <c r="AL25" s="98"/>
      <c r="AM25" s="98"/>
      <c r="AN25" s="235"/>
      <c r="AO25" s="235"/>
      <c r="AP25" s="233"/>
      <c r="AQ25" s="233"/>
    </row>
    <row r="26" spans="1:55" x14ac:dyDescent="0.3">
      <c r="A26" s="250" t="s">
        <v>53</v>
      </c>
      <c r="B26" s="227">
        <v>5</v>
      </c>
      <c r="C26" s="252" t="s">
        <v>87</v>
      </c>
      <c r="D26" s="227">
        <v>2004</v>
      </c>
      <c r="E26" s="254">
        <f>F26+G26</f>
        <v>126</v>
      </c>
      <c r="F26" s="243">
        <f>H26+I26+J26+K26+L26+M26+N26+O26+P26+Q26+R26+U26+V26+W26+X26+Y26+Z26+AB26+AC26+AD26+AF26+AG26+AH26+AJ26+AK26+AL26+AN26</f>
        <v>62</v>
      </c>
      <c r="G26" s="248">
        <f>S26+T26+AA26+AE26+AI26+AM26+AO26</f>
        <v>64</v>
      </c>
      <c r="H26" s="116"/>
      <c r="I26" s="101"/>
      <c r="J26" s="116"/>
      <c r="K26" s="101"/>
      <c r="L26" s="116"/>
      <c r="M26" s="101"/>
      <c r="N26" s="116"/>
      <c r="O26" s="101"/>
      <c r="P26" s="116"/>
      <c r="Q26" s="101"/>
      <c r="R26" s="116">
        <v>5</v>
      </c>
      <c r="S26" s="101">
        <v>17</v>
      </c>
      <c r="T26" s="116">
        <v>8</v>
      </c>
      <c r="U26" s="101">
        <v>16</v>
      </c>
      <c r="V26" s="116"/>
      <c r="W26" s="101">
        <v>24</v>
      </c>
      <c r="X26" s="116"/>
      <c r="Y26" s="101"/>
      <c r="Z26" s="116">
        <v>7</v>
      </c>
      <c r="AA26" s="101"/>
      <c r="AB26" s="116"/>
      <c r="AC26" s="101"/>
      <c r="AD26" s="116"/>
      <c r="AE26" s="101"/>
      <c r="AF26" s="116"/>
      <c r="AG26" s="101"/>
      <c r="AH26" s="116"/>
      <c r="AI26" s="101"/>
      <c r="AJ26" s="116"/>
      <c r="AK26" s="101"/>
      <c r="AL26" s="116"/>
      <c r="AM26" s="101">
        <v>14</v>
      </c>
      <c r="AN26" s="247">
        <v>10</v>
      </c>
      <c r="AO26" s="240">
        <v>25</v>
      </c>
      <c r="AP26" s="232"/>
      <c r="AQ26" s="232"/>
    </row>
    <row r="27" spans="1:55" x14ac:dyDescent="0.3">
      <c r="A27" s="251"/>
      <c r="B27" s="226"/>
      <c r="C27" s="253"/>
      <c r="D27" s="228"/>
      <c r="E27" s="255">
        <v>423</v>
      </c>
      <c r="F27" s="235"/>
      <c r="G27" s="249"/>
      <c r="H27" s="123"/>
      <c r="I27" s="19"/>
      <c r="J27" s="123" t="s">
        <v>121</v>
      </c>
      <c r="K27" s="19"/>
      <c r="L27" s="123" t="s">
        <v>136</v>
      </c>
      <c r="M27" s="19" t="s">
        <v>149</v>
      </c>
      <c r="N27" s="123" t="s">
        <v>156</v>
      </c>
      <c r="O27" s="19" t="s">
        <v>213</v>
      </c>
      <c r="P27" s="123"/>
      <c r="Q27" s="19"/>
      <c r="R27" s="123" t="s">
        <v>227</v>
      </c>
      <c r="S27" s="19" t="s">
        <v>193</v>
      </c>
      <c r="T27" s="123" t="s">
        <v>216</v>
      </c>
      <c r="U27" s="19" t="s">
        <v>216</v>
      </c>
      <c r="V27" s="123" t="s">
        <v>210</v>
      </c>
      <c r="W27" s="19" t="s">
        <v>182</v>
      </c>
      <c r="X27" s="123"/>
      <c r="Y27" s="19"/>
      <c r="Z27" s="123" t="s">
        <v>174</v>
      </c>
      <c r="AA27" s="19"/>
      <c r="AB27" s="123"/>
      <c r="AC27" s="19"/>
      <c r="AD27" s="123"/>
      <c r="AE27" s="19"/>
      <c r="AF27" s="123" t="s">
        <v>230</v>
      </c>
      <c r="AG27" s="19" t="s">
        <v>239</v>
      </c>
      <c r="AH27" s="123" t="s">
        <v>237</v>
      </c>
      <c r="AI27" s="19"/>
      <c r="AJ27" s="123"/>
      <c r="AK27" s="19"/>
      <c r="AL27" s="123"/>
      <c r="AM27" s="19" t="s">
        <v>203</v>
      </c>
      <c r="AN27" s="235"/>
      <c r="AO27" s="235"/>
      <c r="AP27" s="233"/>
      <c r="AQ27" s="233"/>
    </row>
    <row r="28" spans="1:55" x14ac:dyDescent="0.3">
      <c r="A28" s="250" t="s">
        <v>68</v>
      </c>
      <c r="B28" s="227">
        <v>6</v>
      </c>
      <c r="C28" s="252" t="s">
        <v>104</v>
      </c>
      <c r="D28" s="227">
        <v>2004</v>
      </c>
      <c r="E28" s="254">
        <f t="shared" ref="E28" si="9">F28+G28</f>
        <v>113</v>
      </c>
      <c r="F28" s="243">
        <f t="shared" ref="F28" si="10">H28+I28+J28+K28+L28+M28+N28+O28+P28+Q28+R28+U28+V28+W28+X28+Y28+Z28+AB28+AC28+AD28+AF28+AG28+AH28+AJ28+AK28+AL28+AN28</f>
        <v>87</v>
      </c>
      <c r="G28" s="248">
        <f t="shared" ref="G28" si="11">S28+T28+AA28+AE28+AI28+AM28+AO28</f>
        <v>26</v>
      </c>
      <c r="H28" s="116"/>
      <c r="I28" s="101"/>
      <c r="J28" s="116"/>
      <c r="K28" s="101"/>
      <c r="L28" s="116"/>
      <c r="M28" s="101"/>
      <c r="N28" s="116"/>
      <c r="O28" s="101"/>
      <c r="P28" s="116"/>
      <c r="Q28" s="101"/>
      <c r="R28" s="116">
        <v>2</v>
      </c>
      <c r="S28" s="101">
        <v>15</v>
      </c>
      <c r="T28" s="116">
        <v>11</v>
      </c>
      <c r="U28" s="101"/>
      <c r="V28" s="116">
        <v>16</v>
      </c>
      <c r="W28" s="101">
        <v>9</v>
      </c>
      <c r="X28" s="116"/>
      <c r="Y28" s="101"/>
      <c r="Z28" s="116"/>
      <c r="AA28" s="101"/>
      <c r="AB28" s="116"/>
      <c r="AC28" s="101"/>
      <c r="AD28" s="116"/>
      <c r="AE28" s="101"/>
      <c r="AF28" s="116"/>
      <c r="AG28" s="101">
        <v>21</v>
      </c>
      <c r="AH28" s="116">
        <v>14</v>
      </c>
      <c r="AI28" s="101"/>
      <c r="AJ28" s="116"/>
      <c r="AK28" s="101"/>
      <c r="AL28" s="116"/>
      <c r="AM28" s="101"/>
      <c r="AN28" s="247">
        <v>25</v>
      </c>
      <c r="AO28" s="240"/>
      <c r="AP28" s="232">
        <f t="shared" ref="AP28" si="12">AF28+AG28+AH28</f>
        <v>35</v>
      </c>
      <c r="AQ28" s="232"/>
    </row>
    <row r="29" spans="1:55" x14ac:dyDescent="0.3">
      <c r="A29" s="251"/>
      <c r="B29" s="226"/>
      <c r="C29" s="253"/>
      <c r="D29" s="228"/>
      <c r="E29" s="255">
        <v>419</v>
      </c>
      <c r="F29" s="235"/>
      <c r="G29" s="249"/>
      <c r="H29" s="98" t="s">
        <v>139</v>
      </c>
      <c r="I29" s="105" t="s">
        <v>152</v>
      </c>
      <c r="J29" s="98" t="s">
        <v>154</v>
      </c>
      <c r="K29" s="105"/>
      <c r="L29" s="98" t="s">
        <v>177</v>
      </c>
      <c r="M29" s="105" t="s">
        <v>130</v>
      </c>
      <c r="N29" s="98" t="s">
        <v>119</v>
      </c>
      <c r="O29" s="105" t="s">
        <v>212</v>
      </c>
      <c r="P29" s="98"/>
      <c r="Q29" s="105"/>
      <c r="R29" s="98" t="s">
        <v>194</v>
      </c>
      <c r="S29" s="105" t="s">
        <v>192</v>
      </c>
      <c r="T29" s="98" t="s">
        <v>182</v>
      </c>
      <c r="U29" s="105"/>
      <c r="V29" s="98" t="s">
        <v>216</v>
      </c>
      <c r="W29" s="105" t="s">
        <v>205</v>
      </c>
      <c r="X29" s="98"/>
      <c r="Y29" s="105" t="s">
        <v>225</v>
      </c>
      <c r="Z29" s="98"/>
      <c r="AA29" s="105"/>
      <c r="AB29" s="98"/>
      <c r="AC29" s="105"/>
      <c r="AD29" s="98"/>
      <c r="AE29" s="105"/>
      <c r="AF29" s="98" t="s">
        <v>168</v>
      </c>
      <c r="AG29" s="105" t="s">
        <v>243</v>
      </c>
      <c r="AH29" s="98" t="s">
        <v>148</v>
      </c>
      <c r="AI29" s="105"/>
      <c r="AJ29" s="98" t="s">
        <v>229</v>
      </c>
      <c r="AK29" s="105" t="s">
        <v>242</v>
      </c>
      <c r="AL29" s="98" t="s">
        <v>131</v>
      </c>
      <c r="AM29" s="105"/>
      <c r="AN29" s="235"/>
      <c r="AO29" s="235"/>
      <c r="AP29" s="233"/>
      <c r="AQ29" s="233"/>
    </row>
    <row r="30" spans="1:55" x14ac:dyDescent="0.3">
      <c r="A30" s="250" t="s">
        <v>68</v>
      </c>
      <c r="B30" s="227">
        <v>7</v>
      </c>
      <c r="C30" s="252" t="s">
        <v>52</v>
      </c>
      <c r="D30" s="227">
        <v>2003</v>
      </c>
      <c r="E30" s="254">
        <f t="shared" ref="E30" si="13">F30+G30</f>
        <v>93</v>
      </c>
      <c r="F30" s="243">
        <f t="shared" ref="F30" si="14">H30+I30+J30+K30+L30+M30+N30+O30+P30+Q30+R30+U30+V30+W30+X30+Y30+Z30+AB30+AC30+AD30+AF30+AG30+AH30+AJ30+AK30+AL30+AN30</f>
        <v>71</v>
      </c>
      <c r="G30" s="248">
        <f t="shared" ref="G30" si="15">S30+T30+AA30+AE30+AI30+AM30+AO30</f>
        <v>22</v>
      </c>
      <c r="H30" s="116"/>
      <c r="I30" s="101"/>
      <c r="J30" s="116"/>
      <c r="K30" s="101"/>
      <c r="L30" s="116"/>
      <c r="M30" s="101"/>
      <c r="N30" s="116"/>
      <c r="O30" s="101"/>
      <c r="P30" s="116"/>
      <c r="Q30" s="101"/>
      <c r="R30" s="116">
        <v>8</v>
      </c>
      <c r="S30" s="101">
        <v>9</v>
      </c>
      <c r="T30" s="116">
        <v>13</v>
      </c>
      <c r="U30" s="101"/>
      <c r="V30" s="116">
        <v>12</v>
      </c>
      <c r="W30" s="101">
        <v>8</v>
      </c>
      <c r="X30" s="116"/>
      <c r="Y30" s="101">
        <v>4</v>
      </c>
      <c r="Z30" s="116"/>
      <c r="AA30" s="101"/>
      <c r="AB30" s="116"/>
      <c r="AC30" s="101"/>
      <c r="AD30" s="116"/>
      <c r="AE30" s="101"/>
      <c r="AF30" s="116">
        <v>9</v>
      </c>
      <c r="AG30" s="101">
        <v>5</v>
      </c>
      <c r="AH30" s="116"/>
      <c r="AI30" s="101"/>
      <c r="AJ30" s="116"/>
      <c r="AK30" s="101"/>
      <c r="AL30" s="116"/>
      <c r="AM30" s="101"/>
      <c r="AN30" s="247">
        <v>25</v>
      </c>
      <c r="AO30" s="240"/>
      <c r="AP30" s="232">
        <f t="shared" ref="AP30" si="16">AF30+AG30+AH30</f>
        <v>14</v>
      </c>
      <c r="AQ30" s="232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</row>
    <row r="31" spans="1:55" x14ac:dyDescent="0.3">
      <c r="A31" s="251"/>
      <c r="B31" s="226"/>
      <c r="C31" s="253"/>
      <c r="D31" s="228"/>
      <c r="E31" s="255">
        <v>422</v>
      </c>
      <c r="F31" s="235"/>
      <c r="G31" s="249"/>
      <c r="H31" s="98" t="s">
        <v>136</v>
      </c>
      <c r="I31" s="105" t="s">
        <v>122</v>
      </c>
      <c r="J31" s="98" t="s">
        <v>173</v>
      </c>
      <c r="K31" s="105" t="s">
        <v>152</v>
      </c>
      <c r="L31" s="98" t="s">
        <v>120</v>
      </c>
      <c r="M31" s="105"/>
      <c r="N31" s="98" t="s">
        <v>178</v>
      </c>
      <c r="O31" s="105" t="s">
        <v>211</v>
      </c>
      <c r="P31" s="98"/>
      <c r="Q31" s="105"/>
      <c r="R31" s="98" t="s">
        <v>159</v>
      </c>
      <c r="S31" s="105" t="s">
        <v>228</v>
      </c>
      <c r="T31" s="98" t="s">
        <v>203</v>
      </c>
      <c r="U31" s="105" t="s">
        <v>175</v>
      </c>
      <c r="V31" s="98" t="s">
        <v>126</v>
      </c>
      <c r="W31" s="105" t="s">
        <v>159</v>
      </c>
      <c r="X31" s="98"/>
      <c r="Y31" s="105" t="s">
        <v>208</v>
      </c>
      <c r="Z31" s="98"/>
      <c r="AA31" s="105"/>
      <c r="AB31" s="98"/>
      <c r="AC31" s="105"/>
      <c r="AD31" s="98"/>
      <c r="AE31" s="105"/>
      <c r="AF31" s="98" t="s">
        <v>129</v>
      </c>
      <c r="AG31" s="105" t="s">
        <v>186</v>
      </c>
      <c r="AH31" s="98" t="s">
        <v>152</v>
      </c>
      <c r="AI31" s="105"/>
      <c r="AJ31" s="98" t="s">
        <v>138</v>
      </c>
      <c r="AK31" s="105" t="s">
        <v>181</v>
      </c>
      <c r="AL31" s="98"/>
      <c r="AM31" s="105"/>
      <c r="AN31" s="235"/>
      <c r="AO31" s="235"/>
      <c r="AP31" s="233"/>
      <c r="AQ31" s="233"/>
    </row>
    <row r="32" spans="1:55" x14ac:dyDescent="0.3">
      <c r="A32" s="250" t="s">
        <v>68</v>
      </c>
      <c r="B32" s="227">
        <v>8</v>
      </c>
      <c r="C32" s="252" t="s">
        <v>102</v>
      </c>
      <c r="D32" s="227">
        <v>2004</v>
      </c>
      <c r="E32" s="254">
        <f t="shared" ref="E32" si="17">F32+G32</f>
        <v>78</v>
      </c>
      <c r="F32" s="243">
        <f t="shared" ref="F32" si="18">H32+I32+J32+K32+L32+M32+N32+O32+P32+Q32+R32+U32+V32+W32+X32+Y32+Z32+AB32+AC32+AD32+AF32+AG32+AH32+AJ32+AK32+AL32+AN32</f>
        <v>24</v>
      </c>
      <c r="G32" s="248">
        <f t="shared" ref="G32" si="19">S32+T32+AA32+AE32+AI32+AM32+AO32</f>
        <v>54</v>
      </c>
      <c r="H32" s="135"/>
      <c r="I32" s="101"/>
      <c r="J32" s="116"/>
      <c r="K32" s="101"/>
      <c r="L32" s="116"/>
      <c r="M32" s="101"/>
      <c r="N32" s="116"/>
      <c r="O32" s="101"/>
      <c r="P32" s="116"/>
      <c r="Q32" s="101"/>
      <c r="R32" s="116"/>
      <c r="S32" s="101">
        <v>6</v>
      </c>
      <c r="T32" s="116">
        <v>7</v>
      </c>
      <c r="U32" s="101"/>
      <c r="V32" s="116">
        <v>24</v>
      </c>
      <c r="W32" s="101"/>
      <c r="X32" s="116"/>
      <c r="Y32" s="101"/>
      <c r="Z32" s="116"/>
      <c r="AA32" s="101"/>
      <c r="AB32" s="116"/>
      <c r="AC32" s="101"/>
      <c r="AD32" s="116"/>
      <c r="AE32" s="101">
        <v>20</v>
      </c>
      <c r="AF32" s="116"/>
      <c r="AG32" s="101"/>
      <c r="AH32" s="116"/>
      <c r="AI32" s="101">
        <v>10</v>
      </c>
      <c r="AJ32" s="116"/>
      <c r="AK32" s="101"/>
      <c r="AL32" s="116"/>
      <c r="AM32" s="101">
        <v>11</v>
      </c>
      <c r="AN32" s="247"/>
      <c r="AO32" s="240"/>
      <c r="AP32" s="232"/>
      <c r="AQ32" s="232"/>
    </row>
    <row r="33" spans="1:55" x14ac:dyDescent="0.3">
      <c r="A33" s="251"/>
      <c r="B33" s="226"/>
      <c r="C33" s="253"/>
      <c r="D33" s="228"/>
      <c r="E33" s="255">
        <v>424</v>
      </c>
      <c r="F33" s="235"/>
      <c r="G33" s="249"/>
      <c r="H33" s="132" t="s">
        <v>124</v>
      </c>
      <c r="I33" s="105"/>
      <c r="J33" s="98" t="s">
        <v>169</v>
      </c>
      <c r="K33" s="105"/>
      <c r="L33" s="98" t="s">
        <v>187</v>
      </c>
      <c r="M33" s="105" t="s">
        <v>190</v>
      </c>
      <c r="N33" s="98"/>
      <c r="O33" s="105"/>
      <c r="P33" s="98" t="s">
        <v>221</v>
      </c>
      <c r="Q33" s="105" t="s">
        <v>219</v>
      </c>
      <c r="R33" s="98"/>
      <c r="S33" s="105" t="s">
        <v>126</v>
      </c>
      <c r="T33" s="98" t="s">
        <v>220</v>
      </c>
      <c r="U33" s="105" t="s">
        <v>180</v>
      </c>
      <c r="V33" s="98" t="s">
        <v>182</v>
      </c>
      <c r="W33" s="105" t="s">
        <v>163</v>
      </c>
      <c r="X33" s="98"/>
      <c r="Y33" s="105" t="s">
        <v>160</v>
      </c>
      <c r="Z33" s="98"/>
      <c r="AA33" s="105"/>
      <c r="AB33" s="98"/>
      <c r="AC33" s="105"/>
      <c r="AD33" s="98"/>
      <c r="AE33" s="105" t="s">
        <v>222</v>
      </c>
      <c r="AF33" s="98"/>
      <c r="AG33" s="105"/>
      <c r="AH33" s="98"/>
      <c r="AI33" s="105" t="s">
        <v>232</v>
      </c>
      <c r="AJ33" s="98"/>
      <c r="AK33" s="105"/>
      <c r="AL33" s="98"/>
      <c r="AM33" s="105" t="s">
        <v>182</v>
      </c>
      <c r="AN33" s="235"/>
      <c r="AO33" s="235"/>
      <c r="AP33" s="233"/>
      <c r="AQ33" s="233"/>
    </row>
    <row r="34" spans="1:55" x14ac:dyDescent="0.3">
      <c r="A34" s="250" t="s">
        <v>68</v>
      </c>
      <c r="B34" s="227">
        <v>9</v>
      </c>
      <c r="C34" s="252" t="s">
        <v>6</v>
      </c>
      <c r="D34" s="227">
        <v>2004</v>
      </c>
      <c r="E34" s="254">
        <f t="shared" ref="E34" si="20">F34+G34</f>
        <v>47</v>
      </c>
      <c r="F34" s="243">
        <f t="shared" ref="F34" si="21">H34+I34+J34+K34+L34+M34+N34+O34+P34+Q34+R34+U34+V34+W34+X34+Y34+Z34+AB34+AC34+AD34+AF34+AG34+AH34+AJ34+AK34+AL34+AN34</f>
        <v>31</v>
      </c>
      <c r="G34" s="248">
        <f t="shared" ref="G34" si="22">S34+T34+AA34+AE34+AI34+AM34+AO34</f>
        <v>16</v>
      </c>
      <c r="H34" s="135"/>
      <c r="I34" s="101"/>
      <c r="J34" s="116"/>
      <c r="K34" s="101"/>
      <c r="L34" s="116"/>
      <c r="M34" s="101"/>
      <c r="N34" s="116"/>
      <c r="O34" s="101"/>
      <c r="P34" s="116"/>
      <c r="Q34" s="101"/>
      <c r="R34" s="116">
        <v>14</v>
      </c>
      <c r="S34" s="101">
        <v>1</v>
      </c>
      <c r="T34" s="116">
        <v>15</v>
      </c>
      <c r="U34" s="101">
        <v>7</v>
      </c>
      <c r="V34" s="116">
        <v>6</v>
      </c>
      <c r="W34" s="101">
        <v>4</v>
      </c>
      <c r="X34" s="116"/>
      <c r="Y34" s="101"/>
      <c r="Z34" s="116"/>
      <c r="AA34" s="101"/>
      <c r="AB34" s="116"/>
      <c r="AC34" s="101"/>
      <c r="AD34" s="116"/>
      <c r="AE34" s="101"/>
      <c r="AF34" s="116"/>
      <c r="AG34" s="101"/>
      <c r="AH34" s="116"/>
      <c r="AI34" s="101"/>
      <c r="AJ34" s="116"/>
      <c r="AK34" s="101"/>
      <c r="AL34" s="116"/>
      <c r="AM34" s="101"/>
      <c r="AN34" s="247"/>
      <c r="AO34" s="240"/>
      <c r="AP34" s="232"/>
      <c r="AQ34" s="232"/>
    </row>
    <row r="35" spans="1:55" x14ac:dyDescent="0.3">
      <c r="A35" s="251"/>
      <c r="B35" s="226"/>
      <c r="C35" s="253"/>
      <c r="D35" s="228"/>
      <c r="E35" s="255">
        <v>425</v>
      </c>
      <c r="F35" s="235"/>
      <c r="G35" s="249"/>
      <c r="H35" s="132" t="s">
        <v>140</v>
      </c>
      <c r="I35" s="105" t="s">
        <v>145</v>
      </c>
      <c r="J35" s="98" t="s">
        <v>172</v>
      </c>
      <c r="K35" s="105"/>
      <c r="L35" s="98" t="s">
        <v>188</v>
      </c>
      <c r="M35" s="105" t="s">
        <v>120</v>
      </c>
      <c r="N35" s="98" t="s">
        <v>173</v>
      </c>
      <c r="O35" s="105" t="s">
        <v>214</v>
      </c>
      <c r="P35" s="98"/>
      <c r="Q35" s="105"/>
      <c r="R35" s="98" t="s">
        <v>220</v>
      </c>
      <c r="S35" s="105" t="s">
        <v>231</v>
      </c>
      <c r="T35" s="98" t="s">
        <v>192</v>
      </c>
      <c r="U35" s="105" t="s">
        <v>174</v>
      </c>
      <c r="V35" s="98" t="s">
        <v>231</v>
      </c>
      <c r="W35" s="105" t="s">
        <v>208</v>
      </c>
      <c r="X35" s="98"/>
      <c r="Y35" s="105" t="s">
        <v>226</v>
      </c>
      <c r="Z35" s="98"/>
      <c r="AA35" s="105"/>
      <c r="AB35" s="98"/>
      <c r="AC35" s="105"/>
      <c r="AD35" s="98"/>
      <c r="AE35" s="105"/>
      <c r="AF35" s="98"/>
      <c r="AG35" s="105"/>
      <c r="AH35" s="98"/>
      <c r="AI35" s="105"/>
      <c r="AJ35" s="98"/>
      <c r="AK35" s="105"/>
      <c r="AL35" s="98"/>
      <c r="AM35" s="105"/>
      <c r="AN35" s="235"/>
      <c r="AO35" s="235"/>
      <c r="AP35" s="233"/>
      <c r="AQ35" s="233"/>
    </row>
    <row r="36" spans="1:55" x14ac:dyDescent="0.3">
      <c r="A36" s="250" t="s">
        <v>53</v>
      </c>
      <c r="B36" s="227">
        <v>10</v>
      </c>
      <c r="C36" s="252" t="s">
        <v>47</v>
      </c>
      <c r="D36" s="227">
        <v>2004</v>
      </c>
      <c r="E36" s="254">
        <f t="shared" ref="E36" si="23">F36+G36</f>
        <v>22</v>
      </c>
      <c r="F36" s="243">
        <f t="shared" ref="F36" si="24">H36+I36+J36+K36+L36+M36+N36+O36+P36+Q36+R36+U36+V36+W36+X36+Y36+Z36+AB36+AC36+AD36+AF36+AG36+AH36+AJ36+AK36+AL36+AN36</f>
        <v>5</v>
      </c>
      <c r="G36" s="248">
        <f t="shared" ref="G36" si="25">S36+T36+AA36+AE36+AI36+AM36+AO36</f>
        <v>17</v>
      </c>
      <c r="H36" s="135"/>
      <c r="I36" s="101"/>
      <c r="J36" s="116"/>
      <c r="K36" s="101"/>
      <c r="L36" s="116"/>
      <c r="M36" s="101"/>
      <c r="N36" s="116"/>
      <c r="O36" s="101"/>
      <c r="P36" s="116"/>
      <c r="Q36" s="101"/>
      <c r="R36" s="116"/>
      <c r="S36" s="101">
        <v>5</v>
      </c>
      <c r="T36" s="116">
        <v>2</v>
      </c>
      <c r="U36" s="101">
        <v>3</v>
      </c>
      <c r="V36" s="116">
        <v>2</v>
      </c>
      <c r="W36" s="101"/>
      <c r="X36" s="116"/>
      <c r="Y36" s="101"/>
      <c r="Z36" s="116"/>
      <c r="AA36" s="101"/>
      <c r="AB36" s="116"/>
      <c r="AC36" s="101"/>
      <c r="AD36" s="116"/>
      <c r="AE36" s="101"/>
      <c r="AF36" s="116"/>
      <c r="AG36" s="101"/>
      <c r="AH36" s="116"/>
      <c r="AI36" s="101"/>
      <c r="AJ36" s="116"/>
      <c r="AK36" s="101"/>
      <c r="AL36" s="116"/>
      <c r="AM36" s="101">
        <v>10</v>
      </c>
      <c r="AN36" s="247"/>
      <c r="AO36" s="240"/>
      <c r="AP36" s="232"/>
      <c r="AQ36" s="232"/>
    </row>
    <row r="37" spans="1:55" x14ac:dyDescent="0.3">
      <c r="A37" s="251"/>
      <c r="B37" s="226"/>
      <c r="C37" s="253"/>
      <c r="D37" s="228"/>
      <c r="E37" s="255">
        <v>426</v>
      </c>
      <c r="F37" s="235"/>
      <c r="G37" s="249"/>
      <c r="H37" s="139" t="s">
        <v>143</v>
      </c>
      <c r="I37" s="19" t="s">
        <v>158</v>
      </c>
      <c r="J37" s="123"/>
      <c r="K37" s="19"/>
      <c r="L37" s="123"/>
      <c r="M37" s="19"/>
      <c r="N37" s="123"/>
      <c r="O37" s="19"/>
      <c r="P37" s="123"/>
      <c r="Q37" s="19" t="s">
        <v>127</v>
      </c>
      <c r="R37" s="123" t="s">
        <v>221</v>
      </c>
      <c r="S37" s="19" t="s">
        <v>218</v>
      </c>
      <c r="T37" s="123" t="s">
        <v>174</v>
      </c>
      <c r="U37" s="19" t="s">
        <v>147</v>
      </c>
      <c r="V37" s="123" t="s">
        <v>194</v>
      </c>
      <c r="W37" s="19" t="s">
        <v>195</v>
      </c>
      <c r="X37" s="123"/>
      <c r="Y37" s="19"/>
      <c r="Z37" s="123"/>
      <c r="AA37" s="19"/>
      <c r="AB37" s="123"/>
      <c r="AC37" s="19"/>
      <c r="AD37" s="123"/>
      <c r="AE37" s="19"/>
      <c r="AF37" s="123"/>
      <c r="AG37" s="19"/>
      <c r="AH37" s="123"/>
      <c r="AI37" s="19"/>
      <c r="AJ37" s="123"/>
      <c r="AK37" s="19"/>
      <c r="AL37" s="123"/>
      <c r="AM37" s="19" t="s">
        <v>232</v>
      </c>
      <c r="AN37" s="235"/>
      <c r="AO37" s="235"/>
      <c r="AP37" s="233"/>
      <c r="AQ37" s="233"/>
    </row>
    <row r="38" spans="1:55" s="46" customFormat="1" x14ac:dyDescent="0.3">
      <c r="A38" s="250" t="s">
        <v>53</v>
      </c>
      <c r="B38" s="227">
        <v>11</v>
      </c>
      <c r="C38" s="252" t="s">
        <v>86</v>
      </c>
      <c r="D38" s="227">
        <v>2004</v>
      </c>
      <c r="E38" s="254">
        <f t="shared" ref="E38" si="26">F38+G38</f>
        <v>16</v>
      </c>
      <c r="F38" s="243">
        <f t="shared" ref="F38" si="27">H38+I38+J38+K38+L38+M38+N38+O38+P38+Q38+R38+U38+V38+W38+X38+Y38+Z38+AB38+AC38+AD38+AF38+AG38+AH38+AJ38+AK38+AL38+AN38</f>
        <v>0</v>
      </c>
      <c r="G38" s="248">
        <f t="shared" ref="G38" si="28">S38+T38+AA38+AE38+AI38+AM38+AO38</f>
        <v>16</v>
      </c>
      <c r="H38" s="135"/>
      <c r="I38" s="101"/>
      <c r="J38" s="116"/>
      <c r="K38" s="101"/>
      <c r="L38" s="116"/>
      <c r="M38" s="101"/>
      <c r="N38" s="116"/>
      <c r="O38" s="101"/>
      <c r="P38" s="116"/>
      <c r="Q38" s="101"/>
      <c r="R38" s="116"/>
      <c r="S38" s="101">
        <v>3</v>
      </c>
      <c r="T38" s="116">
        <v>5</v>
      </c>
      <c r="U38" s="101"/>
      <c r="V38" s="116"/>
      <c r="W38" s="101"/>
      <c r="X38" s="116"/>
      <c r="Y38" s="101"/>
      <c r="Z38" s="116"/>
      <c r="AA38" s="101"/>
      <c r="AB38" s="116"/>
      <c r="AC38" s="101"/>
      <c r="AD38" s="116"/>
      <c r="AE38" s="101"/>
      <c r="AF38" s="116"/>
      <c r="AG38" s="101"/>
      <c r="AH38" s="116"/>
      <c r="AI38" s="101"/>
      <c r="AJ38" s="116"/>
      <c r="AK38" s="101"/>
      <c r="AL38" s="116"/>
      <c r="AM38" s="101">
        <v>8</v>
      </c>
      <c r="AN38" s="247"/>
      <c r="AO38" s="240"/>
      <c r="AP38" s="232"/>
      <c r="AQ38" s="232"/>
    </row>
    <row r="39" spans="1:55" s="46" customFormat="1" x14ac:dyDescent="0.3">
      <c r="A39" s="251"/>
      <c r="B39" s="226"/>
      <c r="C39" s="253"/>
      <c r="D39" s="228"/>
      <c r="E39" s="255">
        <v>427</v>
      </c>
      <c r="F39" s="235"/>
      <c r="G39" s="249"/>
      <c r="H39" s="132"/>
      <c r="I39" s="105"/>
      <c r="J39" s="98"/>
      <c r="K39" s="105"/>
      <c r="L39" s="98"/>
      <c r="M39" s="105"/>
      <c r="N39" s="98"/>
      <c r="O39" s="105"/>
      <c r="P39" s="98"/>
      <c r="Q39" s="105" t="s">
        <v>164</v>
      </c>
      <c r="R39" s="98" t="s">
        <v>195</v>
      </c>
      <c r="S39" s="105" t="s">
        <v>159</v>
      </c>
      <c r="T39" s="98" t="s">
        <v>218</v>
      </c>
      <c r="U39" s="105"/>
      <c r="V39" s="98"/>
      <c r="W39" s="105"/>
      <c r="X39" s="98" t="s">
        <v>176</v>
      </c>
      <c r="Y39" s="105" t="s">
        <v>207</v>
      </c>
      <c r="Z39" s="98"/>
      <c r="AA39" s="105"/>
      <c r="AB39" s="98"/>
      <c r="AC39" s="105"/>
      <c r="AD39" s="98"/>
      <c r="AE39" s="105"/>
      <c r="AF39" s="98"/>
      <c r="AG39" s="105"/>
      <c r="AH39" s="98"/>
      <c r="AI39" s="105"/>
      <c r="AJ39" s="98"/>
      <c r="AK39" s="105"/>
      <c r="AL39" s="98"/>
      <c r="AM39" s="105" t="s">
        <v>216</v>
      </c>
      <c r="AN39" s="235"/>
      <c r="AO39" s="235"/>
      <c r="AP39" s="233"/>
      <c r="AQ39" s="233"/>
    </row>
    <row r="40" spans="1:55" s="46" customFormat="1" x14ac:dyDescent="0.3">
      <c r="A40" s="250" t="s">
        <v>53</v>
      </c>
      <c r="B40" s="227">
        <v>12</v>
      </c>
      <c r="C40" s="252" t="s">
        <v>103</v>
      </c>
      <c r="D40" s="227">
        <v>2004</v>
      </c>
      <c r="E40" s="254">
        <f t="shared" ref="E40" si="29">F40+G40</f>
        <v>9</v>
      </c>
      <c r="F40" s="243">
        <f t="shared" ref="F40" si="30">H40+I40+J40+K40+L40+M40+N40+O40+P40+Q40+R40+U40+V40+W40+X40+Y40+Z40+AB40+AC40+AD40+AF40+AG40+AH40+AJ40+AK40+AL40+AN40</f>
        <v>0</v>
      </c>
      <c r="G40" s="248">
        <f t="shared" ref="G40" si="31">S40+T40+AA40+AE40+AI40+AM40+AO40</f>
        <v>9</v>
      </c>
      <c r="H40" s="135"/>
      <c r="I40" s="101"/>
      <c r="J40" s="116"/>
      <c r="K40" s="101"/>
      <c r="L40" s="116"/>
      <c r="M40" s="101"/>
      <c r="N40" s="116"/>
      <c r="O40" s="101"/>
      <c r="P40" s="116"/>
      <c r="Q40" s="101"/>
      <c r="R40" s="116"/>
      <c r="S40" s="101">
        <v>4</v>
      </c>
      <c r="T40" s="116"/>
      <c r="U40" s="101"/>
      <c r="V40" s="116"/>
      <c r="W40" s="101"/>
      <c r="X40" s="116"/>
      <c r="Y40" s="101"/>
      <c r="Z40" s="116"/>
      <c r="AA40" s="101"/>
      <c r="AB40" s="116"/>
      <c r="AC40" s="101"/>
      <c r="AD40" s="116"/>
      <c r="AE40" s="101">
        <v>2</v>
      </c>
      <c r="AF40" s="116"/>
      <c r="AG40" s="101"/>
      <c r="AH40" s="116"/>
      <c r="AI40" s="101">
        <v>3</v>
      </c>
      <c r="AJ40" s="116"/>
      <c r="AK40" s="101"/>
      <c r="AL40" s="116"/>
      <c r="AM40" s="101"/>
      <c r="AN40" s="247"/>
      <c r="AO40" s="240"/>
      <c r="AP40" s="232"/>
      <c r="AQ40" s="232"/>
    </row>
    <row r="41" spans="1:55" s="46" customFormat="1" x14ac:dyDescent="0.3">
      <c r="A41" s="251"/>
      <c r="B41" s="226"/>
      <c r="C41" s="253"/>
      <c r="D41" s="228"/>
      <c r="E41" s="255">
        <v>428</v>
      </c>
      <c r="F41" s="235"/>
      <c r="G41" s="249"/>
      <c r="H41" s="132" t="s">
        <v>125</v>
      </c>
      <c r="I41" s="105" t="s">
        <v>124</v>
      </c>
      <c r="J41" s="98"/>
      <c r="K41" s="105"/>
      <c r="L41" s="98"/>
      <c r="M41" s="105"/>
      <c r="N41" s="98"/>
      <c r="O41" s="105"/>
      <c r="P41" s="98"/>
      <c r="Q41" s="105" t="s">
        <v>161</v>
      </c>
      <c r="R41" s="98" t="s">
        <v>163</v>
      </c>
      <c r="S41" s="105" t="s">
        <v>205</v>
      </c>
      <c r="T41" s="98"/>
      <c r="U41" s="105"/>
      <c r="V41" s="98"/>
      <c r="W41" s="105"/>
      <c r="X41" s="98"/>
      <c r="Y41" s="105"/>
      <c r="Z41" s="98"/>
      <c r="AA41" s="105"/>
      <c r="AB41" s="98"/>
      <c r="AC41" s="105"/>
      <c r="AD41" s="98"/>
      <c r="AE41" s="105" t="s">
        <v>174</v>
      </c>
      <c r="AF41" s="98"/>
      <c r="AG41" s="105"/>
      <c r="AH41" s="98"/>
      <c r="AI41" s="105" t="s">
        <v>159</v>
      </c>
      <c r="AJ41" s="98"/>
      <c r="AK41" s="105"/>
      <c r="AL41" s="98"/>
      <c r="AM41" s="105"/>
      <c r="AN41" s="235"/>
      <c r="AO41" s="235"/>
      <c r="AP41" s="233"/>
      <c r="AQ41" s="233"/>
    </row>
    <row r="42" spans="1:55" s="46" customFormat="1" x14ac:dyDescent="0.3">
      <c r="A42" s="250" t="s">
        <v>61</v>
      </c>
      <c r="B42" s="227">
        <v>13</v>
      </c>
      <c r="C42" s="252" t="s">
        <v>38</v>
      </c>
      <c r="D42" s="227">
        <v>2004</v>
      </c>
      <c r="E42" s="254">
        <f t="shared" ref="E42" si="32">F42+G42</f>
        <v>7</v>
      </c>
      <c r="F42" s="243">
        <f t="shared" ref="F42" si="33">H42+I42+J42+K42+L42+M42+N42+O42+P42+Q42+R42+U42+V42+W42+X42+Y42+Z42+AB42+AC42+AD42+AF42+AG42+AH42+AJ42+AK42+AL42+AN42</f>
        <v>0</v>
      </c>
      <c r="G42" s="248">
        <f t="shared" ref="G42" si="34">S42+T42+AA42+AE42+AI42+AM42+AO42</f>
        <v>7</v>
      </c>
      <c r="H42" s="135"/>
      <c r="I42" s="101"/>
      <c r="J42" s="116"/>
      <c r="K42" s="101"/>
      <c r="L42" s="116"/>
      <c r="M42" s="101"/>
      <c r="N42" s="116"/>
      <c r="O42" s="101"/>
      <c r="P42" s="116"/>
      <c r="Q42" s="101"/>
      <c r="R42" s="116"/>
      <c r="S42" s="101"/>
      <c r="T42" s="116"/>
      <c r="U42" s="101"/>
      <c r="V42" s="116"/>
      <c r="W42" s="101"/>
      <c r="X42" s="116"/>
      <c r="Y42" s="101"/>
      <c r="Z42" s="116"/>
      <c r="AA42" s="101"/>
      <c r="AB42" s="116"/>
      <c r="AC42" s="101"/>
      <c r="AD42" s="116"/>
      <c r="AE42" s="101">
        <v>7</v>
      </c>
      <c r="AF42" s="116"/>
      <c r="AG42" s="101"/>
      <c r="AH42" s="116"/>
      <c r="AI42" s="101"/>
      <c r="AJ42" s="116"/>
      <c r="AK42" s="101"/>
      <c r="AL42" s="116"/>
      <c r="AM42" s="101"/>
      <c r="AN42" s="247"/>
      <c r="AO42" s="240"/>
      <c r="AP42" s="232"/>
      <c r="AQ42" s="232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</row>
    <row r="43" spans="1:55" s="46" customFormat="1" x14ac:dyDescent="0.3">
      <c r="A43" s="251"/>
      <c r="B43" s="226"/>
      <c r="C43" s="253"/>
      <c r="D43" s="228"/>
      <c r="E43" s="255">
        <v>429</v>
      </c>
      <c r="F43" s="235"/>
      <c r="G43" s="249"/>
      <c r="H43" s="132"/>
      <c r="I43" s="105"/>
      <c r="J43" s="98"/>
      <c r="K43" s="105"/>
      <c r="L43" s="98"/>
      <c r="M43" s="105"/>
      <c r="N43" s="98"/>
      <c r="O43" s="105"/>
      <c r="P43" s="98"/>
      <c r="Q43" s="105"/>
      <c r="R43" s="98"/>
      <c r="S43" s="105" t="s">
        <v>147</v>
      </c>
      <c r="T43" s="98"/>
      <c r="U43" s="105"/>
      <c r="V43" s="98"/>
      <c r="W43" s="105"/>
      <c r="X43" s="98"/>
      <c r="Y43" s="105"/>
      <c r="Z43" s="98"/>
      <c r="AA43" s="105"/>
      <c r="AB43" s="98"/>
      <c r="AC43" s="105"/>
      <c r="AD43" s="98"/>
      <c r="AE43" s="105" t="s">
        <v>220</v>
      </c>
      <c r="AF43" s="98"/>
      <c r="AG43" s="105"/>
      <c r="AH43" s="98"/>
      <c r="AI43" s="105"/>
      <c r="AJ43" s="98"/>
      <c r="AK43" s="105"/>
      <c r="AL43" s="98"/>
      <c r="AM43" s="105"/>
      <c r="AN43" s="235"/>
      <c r="AO43" s="235"/>
      <c r="AP43" s="233"/>
      <c r="AQ43" s="233"/>
    </row>
    <row r="44" spans="1:55" s="46" customFormat="1" x14ac:dyDescent="0.3">
      <c r="A44" s="250" t="s">
        <v>61</v>
      </c>
      <c r="B44" s="227">
        <v>14</v>
      </c>
      <c r="C44" s="252" t="s">
        <v>82</v>
      </c>
      <c r="D44" s="227">
        <v>2003</v>
      </c>
      <c r="E44" s="254">
        <f t="shared" ref="E44" si="35">F44+G44</f>
        <v>3</v>
      </c>
      <c r="F44" s="243">
        <f t="shared" ref="F44" si="36">H44+I44+J44+K44+L44+M44+N44+O44+P44+Q44+R44+U44+V44+W44+X44+Y44+Z44+AB44+AC44+AD44+AF44+AG44+AH44+AJ44+AK44+AL44+AN44</f>
        <v>0</v>
      </c>
      <c r="G44" s="248">
        <f t="shared" ref="G44" si="37">S44+T44+AA44+AE44+AI44+AM44+AO44</f>
        <v>3</v>
      </c>
      <c r="H44" s="135"/>
      <c r="I44" s="101"/>
      <c r="J44" s="116"/>
      <c r="K44" s="101"/>
      <c r="L44" s="116"/>
      <c r="M44" s="101"/>
      <c r="N44" s="116"/>
      <c r="O44" s="101"/>
      <c r="P44" s="116"/>
      <c r="Q44" s="101"/>
      <c r="R44" s="116"/>
      <c r="S44" s="101"/>
      <c r="T44" s="116">
        <v>3</v>
      </c>
      <c r="U44" s="101"/>
      <c r="V44" s="116"/>
      <c r="W44" s="101"/>
      <c r="X44" s="116"/>
      <c r="Y44" s="101"/>
      <c r="Z44" s="116"/>
      <c r="AA44" s="101"/>
      <c r="AB44" s="116"/>
      <c r="AC44" s="101"/>
      <c r="AD44" s="116"/>
      <c r="AE44" s="101"/>
      <c r="AF44" s="116"/>
      <c r="AG44" s="101"/>
      <c r="AH44" s="116"/>
      <c r="AI44" s="101"/>
      <c r="AJ44" s="116"/>
      <c r="AK44" s="101"/>
      <c r="AL44" s="116"/>
      <c r="AM44" s="101"/>
      <c r="AN44" s="247"/>
      <c r="AO44" s="240"/>
      <c r="AP44" s="232"/>
      <c r="AQ44" s="232"/>
    </row>
    <row r="45" spans="1:55" s="74" customFormat="1" x14ac:dyDescent="0.3">
      <c r="A45" s="251"/>
      <c r="B45" s="226"/>
      <c r="C45" s="253"/>
      <c r="D45" s="228"/>
      <c r="E45" s="255">
        <v>430</v>
      </c>
      <c r="F45" s="235"/>
      <c r="G45" s="249"/>
      <c r="H45" s="132" t="s">
        <v>135</v>
      </c>
      <c r="I45" s="105" t="s">
        <v>153</v>
      </c>
      <c r="J45" s="98" t="s">
        <v>166</v>
      </c>
      <c r="K45" s="105" t="s">
        <v>137</v>
      </c>
      <c r="L45" s="98" t="s">
        <v>185</v>
      </c>
      <c r="M45" s="105"/>
      <c r="N45" s="98" t="s">
        <v>135</v>
      </c>
      <c r="O45" s="105" t="s">
        <v>215</v>
      </c>
      <c r="P45" s="98"/>
      <c r="Q45" s="105"/>
      <c r="R45" s="98"/>
      <c r="S45" s="105" t="s">
        <v>227</v>
      </c>
      <c r="T45" s="98" t="s">
        <v>159</v>
      </c>
      <c r="U45" s="105"/>
      <c r="V45" s="98"/>
      <c r="W45" s="105"/>
      <c r="X45" s="98"/>
      <c r="Y45" s="105"/>
      <c r="Z45" s="98"/>
      <c r="AA45" s="105"/>
      <c r="AB45" s="98"/>
      <c r="AC45" s="105"/>
      <c r="AD45" s="98"/>
      <c r="AE45" s="105"/>
      <c r="AF45" s="98"/>
      <c r="AG45" s="105"/>
      <c r="AH45" s="98"/>
      <c r="AI45" s="105"/>
      <c r="AJ45" s="98"/>
      <c r="AK45" s="105"/>
      <c r="AL45" s="98"/>
      <c r="AM45" s="105"/>
      <c r="AN45" s="235"/>
      <c r="AO45" s="235"/>
      <c r="AP45" s="233"/>
      <c r="AQ45" s="233"/>
    </row>
    <row r="46" spans="1:55" s="74" customFormat="1" x14ac:dyDescent="0.3">
      <c r="A46" s="250" t="s">
        <v>61</v>
      </c>
      <c r="B46" s="227">
        <v>15</v>
      </c>
      <c r="C46" s="252" t="s">
        <v>27</v>
      </c>
      <c r="D46" s="227">
        <v>2004</v>
      </c>
      <c r="E46" s="254">
        <f t="shared" ref="E46" si="38">F46+G46</f>
        <v>3</v>
      </c>
      <c r="F46" s="243">
        <f t="shared" ref="F46" si="39">H46+I46+J46+K46+L46+M46+N46+O46+P46+Q46+R46+U46+V46+W46+X46+Y46+Z46+AB46+AC46+AD46+AF46+AG46+AH46+AJ46+AK46+AL46+AN46</f>
        <v>0</v>
      </c>
      <c r="G46" s="248">
        <f t="shared" ref="G46" si="40">S46+T46+AA46+AE46+AI46+AM46+AO46</f>
        <v>3</v>
      </c>
      <c r="H46" s="135"/>
      <c r="I46" s="101"/>
      <c r="J46" s="116"/>
      <c r="K46" s="101"/>
      <c r="L46" s="116"/>
      <c r="M46" s="101"/>
      <c r="N46" s="116"/>
      <c r="O46" s="101"/>
      <c r="P46" s="116"/>
      <c r="Q46" s="101"/>
      <c r="R46" s="116"/>
      <c r="S46" s="101"/>
      <c r="T46" s="116"/>
      <c r="U46" s="101"/>
      <c r="V46" s="116"/>
      <c r="W46" s="101"/>
      <c r="X46" s="116"/>
      <c r="Y46" s="101"/>
      <c r="Z46" s="116"/>
      <c r="AA46" s="101"/>
      <c r="AB46" s="116"/>
      <c r="AC46" s="101"/>
      <c r="AD46" s="116"/>
      <c r="AE46" s="101">
        <v>3</v>
      </c>
      <c r="AF46" s="116"/>
      <c r="AG46" s="101"/>
      <c r="AH46" s="116"/>
      <c r="AI46" s="101"/>
      <c r="AJ46" s="116"/>
      <c r="AK46" s="101"/>
      <c r="AL46" s="116"/>
      <c r="AM46" s="101"/>
      <c r="AN46" s="247"/>
      <c r="AO46" s="240"/>
      <c r="AP46" s="232"/>
      <c r="AQ46" s="232"/>
    </row>
    <row r="47" spans="1:55" s="18" customFormat="1" x14ac:dyDescent="0.3">
      <c r="A47" s="251"/>
      <c r="B47" s="226"/>
      <c r="C47" s="253"/>
      <c r="D47" s="228"/>
      <c r="E47" s="255">
        <v>431</v>
      </c>
      <c r="F47" s="235"/>
      <c r="G47" s="249"/>
      <c r="H47" s="132" t="s">
        <v>141</v>
      </c>
      <c r="I47" s="105" t="s">
        <v>157</v>
      </c>
      <c r="J47" s="98"/>
      <c r="K47" s="105"/>
      <c r="L47" s="98"/>
      <c r="M47" s="105"/>
      <c r="N47" s="98"/>
      <c r="O47" s="105"/>
      <c r="P47" s="98"/>
      <c r="Q47" s="105" t="s">
        <v>225</v>
      </c>
      <c r="R47" s="98" t="s">
        <v>175</v>
      </c>
      <c r="S47" s="105" t="s">
        <v>208</v>
      </c>
      <c r="T47" s="98"/>
      <c r="U47" s="105"/>
      <c r="V47" s="98"/>
      <c r="W47" s="105"/>
      <c r="X47" s="98"/>
      <c r="Y47" s="105"/>
      <c r="Z47" s="98"/>
      <c r="AA47" s="105"/>
      <c r="AB47" s="98"/>
      <c r="AC47" s="105"/>
      <c r="AD47" s="98"/>
      <c r="AE47" s="105" t="s">
        <v>159</v>
      </c>
      <c r="AF47" s="98"/>
      <c r="AG47" s="105"/>
      <c r="AH47" s="98"/>
      <c r="AI47" s="105"/>
      <c r="AJ47" s="98"/>
      <c r="AK47" s="105"/>
      <c r="AL47" s="98"/>
      <c r="AM47" s="105"/>
      <c r="AN47" s="235"/>
      <c r="AO47" s="235"/>
      <c r="AP47" s="233"/>
      <c r="AQ47" s="233"/>
      <c r="BC47" s="74"/>
    </row>
    <row r="48" spans="1:55" s="18" customFormat="1" x14ac:dyDescent="0.3">
      <c r="A48" s="250" t="s">
        <v>98</v>
      </c>
      <c r="B48" s="227">
        <v>16</v>
      </c>
      <c r="C48" s="252" t="s">
        <v>13</v>
      </c>
      <c r="D48" s="227">
        <v>2003</v>
      </c>
      <c r="E48" s="254">
        <f t="shared" ref="E48" si="41">F48+G48</f>
        <v>1</v>
      </c>
      <c r="F48" s="243">
        <f t="shared" ref="F48" si="42">H48+I48+J48+K48+L48+M48+N48+O48+P48+Q48+R48+U48+V48+W48+X48+Y48+Z48+AB48+AC48+AD48+AF48+AG48+AH48+AJ48+AK48+AL48+AN48</f>
        <v>0</v>
      </c>
      <c r="G48" s="248">
        <f t="shared" ref="G48" si="43">S48+T48+AA48+AE48+AI48+AM48+AO48</f>
        <v>1</v>
      </c>
      <c r="H48" s="135"/>
      <c r="I48" s="101"/>
      <c r="J48" s="116"/>
      <c r="K48" s="101"/>
      <c r="L48" s="116"/>
      <c r="M48" s="101"/>
      <c r="N48" s="116"/>
      <c r="O48" s="101"/>
      <c r="P48" s="116"/>
      <c r="Q48" s="101"/>
      <c r="R48" s="116"/>
      <c r="S48" s="101"/>
      <c r="T48" s="116"/>
      <c r="U48" s="101"/>
      <c r="V48" s="116"/>
      <c r="W48" s="101"/>
      <c r="X48" s="116"/>
      <c r="Y48" s="101"/>
      <c r="Z48" s="116"/>
      <c r="AA48" s="101"/>
      <c r="AB48" s="116"/>
      <c r="AC48" s="101"/>
      <c r="AD48" s="116"/>
      <c r="AE48" s="101">
        <v>1</v>
      </c>
      <c r="AF48" s="116"/>
      <c r="AG48" s="101"/>
      <c r="AH48" s="116"/>
      <c r="AI48" s="101"/>
      <c r="AJ48" s="116"/>
      <c r="AK48" s="101"/>
      <c r="AL48" s="116"/>
      <c r="AM48" s="101"/>
      <c r="AN48" s="247"/>
      <c r="AO48" s="240"/>
      <c r="AP48" s="232"/>
      <c r="AQ48" s="232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</row>
    <row r="49" spans="1:55" s="18" customFormat="1" x14ac:dyDescent="0.3">
      <c r="A49" s="251"/>
      <c r="B49" s="226"/>
      <c r="C49" s="253"/>
      <c r="D49" s="228"/>
      <c r="E49" s="255">
        <v>432</v>
      </c>
      <c r="F49" s="235"/>
      <c r="G49" s="249"/>
      <c r="H49" s="132"/>
      <c r="I49" s="105"/>
      <c r="J49" s="98"/>
      <c r="K49" s="105"/>
      <c r="L49" s="98"/>
      <c r="M49" s="105"/>
      <c r="N49" s="98"/>
      <c r="O49" s="105"/>
      <c r="P49" s="98"/>
      <c r="Q49" s="105"/>
      <c r="R49" s="98"/>
      <c r="S49" s="105"/>
      <c r="T49" s="98"/>
      <c r="U49" s="105"/>
      <c r="V49" s="98"/>
      <c r="W49" s="105"/>
      <c r="X49" s="98"/>
      <c r="Y49" s="105"/>
      <c r="Z49" s="98"/>
      <c r="AA49" s="105"/>
      <c r="AB49" s="98"/>
      <c r="AC49" s="105"/>
      <c r="AD49" s="98"/>
      <c r="AE49" s="105" t="s">
        <v>201</v>
      </c>
      <c r="AF49" s="98"/>
      <c r="AG49" s="105"/>
      <c r="AH49" s="98"/>
      <c r="AI49" s="105"/>
      <c r="AJ49" s="98"/>
      <c r="AK49" s="105"/>
      <c r="AL49" s="98"/>
      <c r="AM49" s="105" t="s">
        <v>226</v>
      </c>
      <c r="AN49" s="235"/>
      <c r="AO49" s="235"/>
      <c r="AP49" s="233"/>
      <c r="AQ49" s="233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</row>
    <row r="50" spans="1:55" s="18" customFormat="1" x14ac:dyDescent="0.3">
      <c r="A50" s="250" t="s">
        <v>98</v>
      </c>
      <c r="B50" s="227"/>
      <c r="C50" s="252" t="s">
        <v>15</v>
      </c>
      <c r="D50" s="227">
        <v>2003</v>
      </c>
      <c r="E50" s="254">
        <f t="shared" ref="E50" si="44">F50+G50</f>
        <v>0</v>
      </c>
      <c r="F50" s="243">
        <f t="shared" ref="F50" si="45">H50+I50+J50+K50+L50+M50+N50+O50+P50+Q50+R50+U50+V50+W50+X50+Y50+Z50+AB50+AC50+AD50+AF50+AG50+AH50+AJ50+AK50+AL50+AN50</f>
        <v>0</v>
      </c>
      <c r="G50" s="248">
        <f t="shared" ref="G50" si="46">S50+T50+AA50+AE50+AI50+AM50+AO50</f>
        <v>0</v>
      </c>
      <c r="H50" s="135"/>
      <c r="I50" s="101"/>
      <c r="J50" s="116"/>
      <c r="K50" s="101"/>
      <c r="L50" s="116"/>
      <c r="M50" s="101"/>
      <c r="N50" s="116"/>
      <c r="O50" s="101"/>
      <c r="P50" s="116"/>
      <c r="Q50" s="101"/>
      <c r="R50" s="116"/>
      <c r="S50" s="101"/>
      <c r="T50" s="116"/>
      <c r="U50" s="101"/>
      <c r="V50" s="116"/>
      <c r="W50" s="101"/>
      <c r="X50" s="116"/>
      <c r="Y50" s="101"/>
      <c r="Z50" s="116"/>
      <c r="AA50" s="101"/>
      <c r="AB50" s="116"/>
      <c r="AC50" s="101"/>
      <c r="AD50" s="116"/>
      <c r="AE50" s="101"/>
      <c r="AF50" s="116"/>
      <c r="AG50" s="101"/>
      <c r="AH50" s="116"/>
      <c r="AI50" s="101"/>
      <c r="AJ50" s="116"/>
      <c r="AK50" s="101"/>
      <c r="AL50" s="116"/>
      <c r="AM50" s="101"/>
      <c r="AN50" s="247"/>
      <c r="AO50" s="240"/>
      <c r="AP50" s="232"/>
      <c r="AQ50" s="232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</row>
    <row r="51" spans="1:55" s="18" customFormat="1" x14ac:dyDescent="0.3">
      <c r="A51" s="251"/>
      <c r="B51" s="226"/>
      <c r="C51" s="253"/>
      <c r="D51" s="228"/>
      <c r="E51" s="255">
        <v>433</v>
      </c>
      <c r="F51" s="235"/>
      <c r="G51" s="249"/>
      <c r="H51" s="139"/>
      <c r="I51" s="19"/>
      <c r="J51" s="123"/>
      <c r="K51" s="19"/>
      <c r="L51" s="123"/>
      <c r="M51" s="19"/>
      <c r="N51" s="123"/>
      <c r="O51" s="19"/>
      <c r="P51" s="123"/>
      <c r="Q51" s="19"/>
      <c r="R51" s="123"/>
      <c r="S51" s="19" t="s">
        <v>201</v>
      </c>
      <c r="T51" s="123" t="s">
        <v>227</v>
      </c>
      <c r="U51" s="19"/>
      <c r="V51" s="123"/>
      <c r="W51" s="19"/>
      <c r="X51" s="123"/>
      <c r="Y51" s="19"/>
      <c r="Z51" s="123"/>
      <c r="AA51" s="19"/>
      <c r="AB51" s="123"/>
      <c r="AC51" s="19"/>
      <c r="AD51" s="123"/>
      <c r="AE51" s="19"/>
      <c r="AF51" s="123"/>
      <c r="AG51" s="19"/>
      <c r="AH51" s="123"/>
      <c r="AI51" s="19"/>
      <c r="AJ51" s="123"/>
      <c r="AK51" s="19"/>
      <c r="AL51" s="123"/>
      <c r="AM51" s="19" t="s">
        <v>227</v>
      </c>
      <c r="AN51" s="235"/>
      <c r="AO51" s="235"/>
      <c r="AP51" s="233"/>
      <c r="AQ51" s="233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</row>
    <row r="52" spans="1:55" s="18" customFormat="1" x14ac:dyDescent="0.3">
      <c r="A52" s="250" t="s">
        <v>98</v>
      </c>
      <c r="B52" s="227"/>
      <c r="C52" s="252" t="s">
        <v>14</v>
      </c>
      <c r="D52" s="227">
        <v>2003</v>
      </c>
      <c r="E52" s="254">
        <f t="shared" ref="E52" si="47">F52+G52</f>
        <v>0</v>
      </c>
      <c r="F52" s="243">
        <f t="shared" ref="F52" si="48">H52+I52+J52+K52+L52+M52+N52+O52+P52+Q52+R52+U52+V52+W52+X52+Y52+Z52+AB52+AC52+AD52+AF52+AG52+AH52+AJ52+AK52+AL52+AN52</f>
        <v>0</v>
      </c>
      <c r="G52" s="248">
        <f t="shared" ref="G52" si="49">S52+T52+AA52+AE52+AI52+AM52+AO52</f>
        <v>0</v>
      </c>
      <c r="H52" s="135"/>
      <c r="I52" s="101"/>
      <c r="J52" s="116"/>
      <c r="K52" s="101"/>
      <c r="L52" s="116"/>
      <c r="M52" s="101"/>
      <c r="N52" s="116"/>
      <c r="O52" s="101"/>
      <c r="P52" s="116"/>
      <c r="Q52" s="101"/>
      <c r="R52" s="116"/>
      <c r="S52" s="101"/>
      <c r="T52" s="116"/>
      <c r="U52" s="101"/>
      <c r="V52" s="116"/>
      <c r="W52" s="101"/>
      <c r="X52" s="116"/>
      <c r="Y52" s="101"/>
      <c r="Z52" s="116"/>
      <c r="AA52" s="101"/>
      <c r="AB52" s="116"/>
      <c r="AC52" s="101"/>
      <c r="AD52" s="116"/>
      <c r="AE52" s="101"/>
      <c r="AF52" s="116"/>
      <c r="AG52" s="101"/>
      <c r="AH52" s="116"/>
      <c r="AI52" s="101"/>
      <c r="AJ52" s="116"/>
      <c r="AK52" s="101"/>
      <c r="AL52" s="116"/>
      <c r="AM52" s="101"/>
      <c r="AN52" s="247"/>
      <c r="AO52" s="240"/>
      <c r="AP52" s="232"/>
      <c r="AQ52" s="232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</row>
    <row r="53" spans="1:55" s="18" customFormat="1" x14ac:dyDescent="0.3">
      <c r="A53" s="251"/>
      <c r="B53" s="226"/>
      <c r="C53" s="253"/>
      <c r="D53" s="228"/>
      <c r="E53" s="255">
        <v>434</v>
      </c>
      <c r="F53" s="235"/>
      <c r="G53" s="249"/>
      <c r="H53" s="132"/>
      <c r="I53" s="105"/>
      <c r="J53" s="98"/>
      <c r="K53" s="105"/>
      <c r="L53" s="98"/>
      <c r="M53" s="105"/>
      <c r="N53" s="98"/>
      <c r="O53" s="105"/>
      <c r="P53" s="98"/>
      <c r="Q53" s="105"/>
      <c r="R53" s="98"/>
      <c r="S53" s="105"/>
      <c r="T53" s="98" t="s">
        <v>208</v>
      </c>
      <c r="U53" s="105"/>
      <c r="V53" s="98"/>
      <c r="W53" s="105"/>
      <c r="X53" s="98"/>
      <c r="Y53" s="105"/>
      <c r="Z53" s="98"/>
      <c r="AA53" s="105"/>
      <c r="AB53" s="98"/>
      <c r="AC53" s="105"/>
      <c r="AD53" s="98"/>
      <c r="AE53" s="105"/>
      <c r="AF53" s="98"/>
      <c r="AG53" s="105"/>
      <c r="AH53" s="98"/>
      <c r="AI53" s="105"/>
      <c r="AJ53" s="98"/>
      <c r="AK53" s="105"/>
      <c r="AL53" s="98"/>
      <c r="AM53" s="105" t="s">
        <v>147</v>
      </c>
      <c r="AN53" s="235"/>
      <c r="AO53" s="235"/>
      <c r="AP53" s="233"/>
      <c r="AQ53" s="233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</row>
    <row r="54" spans="1:55" x14ac:dyDescent="0.3">
      <c r="A54" s="128"/>
      <c r="B54" s="98"/>
      <c r="C54" s="103"/>
      <c r="D54" s="126"/>
      <c r="E54" s="129"/>
      <c r="F54" s="126"/>
      <c r="G54" s="129"/>
    </row>
    <row r="67" spans="1:7" x14ac:dyDescent="0.3">
      <c r="A67" s="128"/>
      <c r="B67" s="98"/>
      <c r="C67" s="103"/>
      <c r="D67" s="126"/>
      <c r="E67" s="129"/>
      <c r="F67" s="126"/>
      <c r="G67" s="129"/>
    </row>
    <row r="68" spans="1:7" x14ac:dyDescent="0.3">
      <c r="A68" s="128"/>
      <c r="B68" s="98"/>
      <c r="C68" s="103"/>
      <c r="D68" s="126"/>
      <c r="E68" s="129"/>
      <c r="F68" s="126"/>
      <c r="G68" s="129"/>
    </row>
    <row r="69" spans="1:7" x14ac:dyDescent="0.3">
      <c r="A69" s="128"/>
      <c r="B69" s="98"/>
      <c r="C69" s="103"/>
      <c r="D69" s="126"/>
      <c r="E69" s="129"/>
      <c r="F69" s="126"/>
      <c r="G69" s="129"/>
    </row>
    <row r="70" spans="1:7" x14ac:dyDescent="0.3">
      <c r="A70" s="128"/>
      <c r="B70" s="98"/>
      <c r="C70" s="103"/>
      <c r="D70" s="126"/>
      <c r="E70" s="129"/>
      <c r="F70" s="126"/>
      <c r="G70" s="129"/>
    </row>
    <row r="71" spans="1:7" x14ac:dyDescent="0.3">
      <c r="A71" s="128"/>
      <c r="B71" s="98"/>
      <c r="C71" s="103"/>
      <c r="D71" s="126"/>
      <c r="E71" s="129"/>
      <c r="F71" s="126"/>
      <c r="G71" s="129"/>
    </row>
    <row r="72" spans="1:7" x14ac:dyDescent="0.3">
      <c r="A72" s="128"/>
      <c r="B72" s="98"/>
      <c r="C72" s="103"/>
      <c r="D72" s="126"/>
      <c r="E72" s="129"/>
      <c r="F72" s="126"/>
      <c r="G72" s="129"/>
    </row>
    <row r="73" spans="1:7" x14ac:dyDescent="0.3">
      <c r="A73" s="128"/>
      <c r="B73" s="98"/>
      <c r="C73" s="103"/>
      <c r="D73" s="126"/>
      <c r="E73" s="129"/>
      <c r="F73" s="126"/>
      <c r="G73" s="129"/>
    </row>
    <row r="74" spans="1:7" x14ac:dyDescent="0.3">
      <c r="A74" s="128"/>
      <c r="B74" s="98"/>
      <c r="C74" s="103"/>
      <c r="D74" s="126"/>
      <c r="E74" s="129"/>
      <c r="F74" s="126"/>
      <c r="G74" s="129"/>
    </row>
    <row r="75" spans="1:7" x14ac:dyDescent="0.3">
      <c r="A75" s="128"/>
      <c r="B75" s="98"/>
      <c r="C75" s="103"/>
      <c r="D75" s="126"/>
      <c r="E75" s="129"/>
      <c r="F75" s="126"/>
      <c r="G75" s="129"/>
    </row>
    <row r="76" spans="1:7" x14ac:dyDescent="0.3">
      <c r="A76" s="128"/>
      <c r="B76" s="98"/>
      <c r="C76" s="103"/>
      <c r="D76" s="126"/>
      <c r="E76" s="129"/>
      <c r="F76" s="126"/>
      <c r="G76" s="129"/>
    </row>
    <row r="77" spans="1:7" x14ac:dyDescent="0.3">
      <c r="A77" s="128"/>
      <c r="B77" s="98"/>
      <c r="C77" s="103"/>
      <c r="D77" s="126"/>
      <c r="E77" s="129"/>
      <c r="F77" s="126"/>
      <c r="G77" s="129"/>
    </row>
    <row r="78" spans="1:7" x14ac:dyDescent="0.3">
      <c r="A78" s="128"/>
      <c r="B78" s="98"/>
      <c r="C78" s="103"/>
      <c r="D78" s="126"/>
      <c r="E78" s="129"/>
      <c r="F78" s="126"/>
      <c r="G78" s="129"/>
    </row>
    <row r="79" spans="1:7" x14ac:dyDescent="0.3">
      <c r="A79" s="128"/>
      <c r="B79" s="98"/>
      <c r="C79" s="103"/>
      <c r="D79" s="126"/>
      <c r="E79" s="129"/>
      <c r="F79" s="126"/>
      <c r="G79" s="129"/>
    </row>
    <row r="80" spans="1:7" x14ac:dyDescent="0.3">
      <c r="A80" s="128"/>
      <c r="B80" s="98"/>
      <c r="C80" s="103"/>
      <c r="D80" s="126"/>
      <c r="E80" s="129"/>
      <c r="F80" s="126"/>
      <c r="G80" s="129"/>
    </row>
    <row r="81" spans="1:7" x14ac:dyDescent="0.3">
      <c r="A81" s="128"/>
      <c r="B81" s="98"/>
      <c r="C81" s="103"/>
      <c r="D81" s="126"/>
      <c r="E81" s="129"/>
      <c r="F81" s="126"/>
      <c r="G81" s="129"/>
    </row>
    <row r="82" spans="1:7" x14ac:dyDescent="0.3">
      <c r="A82" s="128"/>
      <c r="B82" s="98"/>
      <c r="C82" s="103"/>
      <c r="D82" s="126"/>
      <c r="E82" s="129"/>
      <c r="F82" s="126"/>
      <c r="G82" s="129"/>
    </row>
    <row r="83" spans="1:7" x14ac:dyDescent="0.3">
      <c r="A83" s="128"/>
      <c r="B83" s="98"/>
      <c r="C83" s="103"/>
      <c r="D83" s="126"/>
      <c r="E83" s="129"/>
      <c r="F83" s="126"/>
      <c r="G83" s="129"/>
    </row>
    <row r="84" spans="1:7" x14ac:dyDescent="0.3">
      <c r="A84" s="128"/>
      <c r="B84" s="98"/>
      <c r="C84" s="103"/>
      <c r="D84" s="126"/>
      <c r="E84" s="129"/>
      <c r="F84" s="126"/>
      <c r="G84" s="129"/>
    </row>
    <row r="85" spans="1:7" x14ac:dyDescent="0.3">
      <c r="A85" s="128"/>
      <c r="B85" s="98"/>
      <c r="C85" s="103"/>
      <c r="D85" s="126"/>
      <c r="E85" s="129"/>
      <c r="F85" s="126"/>
      <c r="G85" s="129"/>
    </row>
  </sheetData>
  <sheetProtection algorithmName="SHA-512" hashValue="XLX0Mt1TSlCWDECfZqFzeamBdsQs6EirF1+bxSzCOLQilsyXS1xpo6IFrQjhFm6jvaVyx/7ssx4ftf11/90YLg==" saltValue="e7DKbRkTP5EXDJTHSDdXpQ==" spinCount="100000" sheet="1" objects="1" scenarios="1"/>
  <sortState xmlns:xlrd2="http://schemas.microsoft.com/office/spreadsheetml/2017/richdata2" ref="A18:BC51">
    <sortCondition descending="1" ref="E18:E51"/>
  </sortState>
  <mergeCells count="198">
    <mergeCell ref="AP36:AP37"/>
    <mergeCell ref="AQ36:AQ37"/>
    <mergeCell ref="AP38:AP39"/>
    <mergeCell ref="AQ38:AQ39"/>
    <mergeCell ref="AP40:AP41"/>
    <mergeCell ref="AQ40:AQ41"/>
    <mergeCell ref="AP52:AP53"/>
    <mergeCell ref="AQ52:AQ53"/>
    <mergeCell ref="AP42:AP43"/>
    <mergeCell ref="AQ42:AQ43"/>
    <mergeCell ref="AP44:AP45"/>
    <mergeCell ref="AQ44:AQ45"/>
    <mergeCell ref="AP46:AP47"/>
    <mergeCell ref="AQ46:AQ47"/>
    <mergeCell ref="AP48:AP49"/>
    <mergeCell ref="AQ48:AQ49"/>
    <mergeCell ref="AP50:AP51"/>
    <mergeCell ref="AQ50:AQ51"/>
    <mergeCell ref="AP32:AP33"/>
    <mergeCell ref="AQ32:AQ33"/>
    <mergeCell ref="AP34:AP35"/>
    <mergeCell ref="AQ34:AQ35"/>
    <mergeCell ref="AQ18:AQ19"/>
    <mergeCell ref="AP18:AP19"/>
    <mergeCell ref="AP20:AP21"/>
    <mergeCell ref="AQ20:AQ21"/>
    <mergeCell ref="AP28:AP29"/>
    <mergeCell ref="AQ28:AQ29"/>
    <mergeCell ref="AP22:AP23"/>
    <mergeCell ref="AQ22:AQ23"/>
    <mergeCell ref="AP24:AP25"/>
    <mergeCell ref="AQ24:AQ25"/>
    <mergeCell ref="AP30:AP31"/>
    <mergeCell ref="AQ30:AQ31"/>
    <mergeCell ref="AP26:AP27"/>
    <mergeCell ref="AQ26:AQ27"/>
    <mergeCell ref="A24:A25"/>
    <mergeCell ref="B24:B25"/>
    <mergeCell ref="C24:C25"/>
    <mergeCell ref="D24:D25"/>
    <mergeCell ref="E24:E25"/>
    <mergeCell ref="F24:F25"/>
    <mergeCell ref="G24:G25"/>
    <mergeCell ref="F30:F31"/>
    <mergeCell ref="G30:G31"/>
    <mergeCell ref="A30:A31"/>
    <mergeCell ref="B30:B31"/>
    <mergeCell ref="C30:C31"/>
    <mergeCell ref="D30:D31"/>
    <mergeCell ref="E30:E31"/>
    <mergeCell ref="AN26:AN27"/>
    <mergeCell ref="AO26:AO27"/>
    <mergeCell ref="AN28:AN29"/>
    <mergeCell ref="AO28:AO29"/>
    <mergeCell ref="AN30:AN31"/>
    <mergeCell ref="AO30:AO31"/>
    <mergeCell ref="AN24:AN25"/>
    <mergeCell ref="AO24:AO25"/>
    <mergeCell ref="F18:F19"/>
    <mergeCell ref="G18:G19"/>
    <mergeCell ref="F22:F23"/>
    <mergeCell ref="G22:G23"/>
    <mergeCell ref="AN18:AN19"/>
    <mergeCell ref="AO18:AO19"/>
    <mergeCell ref="AN20:AN21"/>
    <mergeCell ref="AO20:AO21"/>
    <mergeCell ref="AN22:AN23"/>
    <mergeCell ref="AO22:AO23"/>
    <mergeCell ref="A18:A19"/>
    <mergeCell ref="B18:B19"/>
    <mergeCell ref="C18:C19"/>
    <mergeCell ref="D18:D19"/>
    <mergeCell ref="E18:E19"/>
    <mergeCell ref="F28:F29"/>
    <mergeCell ref="G28:G29"/>
    <mergeCell ref="A20:A21"/>
    <mergeCell ref="B20:B21"/>
    <mergeCell ref="C20:C21"/>
    <mergeCell ref="D20:D21"/>
    <mergeCell ref="E20:E21"/>
    <mergeCell ref="F20:F21"/>
    <mergeCell ref="G20:G21"/>
    <mergeCell ref="A28:A29"/>
    <mergeCell ref="B28:B29"/>
    <mergeCell ref="C28:C29"/>
    <mergeCell ref="D28:D29"/>
    <mergeCell ref="E28:E29"/>
    <mergeCell ref="A22:A23"/>
    <mergeCell ref="B22:B23"/>
    <mergeCell ref="C22:C23"/>
    <mergeCell ref="D22:D23"/>
    <mergeCell ref="E22:E23"/>
    <mergeCell ref="F32:F33"/>
    <mergeCell ref="G32:G33"/>
    <mergeCell ref="A26:A27"/>
    <mergeCell ref="B26:B27"/>
    <mergeCell ref="C26:C27"/>
    <mergeCell ref="D26:D27"/>
    <mergeCell ref="E26:E27"/>
    <mergeCell ref="F26:F27"/>
    <mergeCell ref="G26:G27"/>
    <mergeCell ref="A32:A33"/>
    <mergeCell ref="B32:B33"/>
    <mergeCell ref="C32:C33"/>
    <mergeCell ref="D32:D33"/>
    <mergeCell ref="E32:E33"/>
    <mergeCell ref="F36:F37"/>
    <mergeCell ref="G36:G37"/>
    <mergeCell ref="A34:A35"/>
    <mergeCell ref="B34:B35"/>
    <mergeCell ref="C34:C35"/>
    <mergeCell ref="D34:D35"/>
    <mergeCell ref="E34:E35"/>
    <mergeCell ref="F34:F35"/>
    <mergeCell ref="G34:G35"/>
    <mergeCell ref="A36:A37"/>
    <mergeCell ref="B36:B37"/>
    <mergeCell ref="C36:C37"/>
    <mergeCell ref="D36:D37"/>
    <mergeCell ref="E36:E37"/>
    <mergeCell ref="F40:F41"/>
    <mergeCell ref="G40:G41"/>
    <mergeCell ref="A38:A39"/>
    <mergeCell ref="B38:B39"/>
    <mergeCell ref="C38:C39"/>
    <mergeCell ref="D38:D39"/>
    <mergeCell ref="E38:E39"/>
    <mergeCell ref="F38:F39"/>
    <mergeCell ref="G38:G39"/>
    <mergeCell ref="A40:A41"/>
    <mergeCell ref="B40:B41"/>
    <mergeCell ref="C40:C41"/>
    <mergeCell ref="D40:D41"/>
    <mergeCell ref="E40:E41"/>
    <mergeCell ref="F44:F45"/>
    <mergeCell ref="G44:G45"/>
    <mergeCell ref="A42:A43"/>
    <mergeCell ref="B42:B43"/>
    <mergeCell ref="C42:C43"/>
    <mergeCell ref="D42:D43"/>
    <mergeCell ref="E42:E43"/>
    <mergeCell ref="F42:F43"/>
    <mergeCell ref="G42:G43"/>
    <mergeCell ref="A44:A45"/>
    <mergeCell ref="B44:B45"/>
    <mergeCell ref="C44:C45"/>
    <mergeCell ref="D44:D45"/>
    <mergeCell ref="E44:E45"/>
    <mergeCell ref="F48:F49"/>
    <mergeCell ref="G48:G49"/>
    <mergeCell ref="A46:A47"/>
    <mergeCell ref="B46:B47"/>
    <mergeCell ref="C46:C47"/>
    <mergeCell ref="D46:D47"/>
    <mergeCell ref="E46:E47"/>
    <mergeCell ref="F46:F47"/>
    <mergeCell ref="G46:G47"/>
    <mergeCell ref="A48:A49"/>
    <mergeCell ref="B48:B49"/>
    <mergeCell ref="C48:C49"/>
    <mergeCell ref="D48:D49"/>
    <mergeCell ref="E48:E49"/>
    <mergeCell ref="F52:F53"/>
    <mergeCell ref="G52:G53"/>
    <mergeCell ref="A50:A51"/>
    <mergeCell ref="B50:B51"/>
    <mergeCell ref="C50:C51"/>
    <mergeCell ref="D50:D51"/>
    <mergeCell ref="E50:E51"/>
    <mergeCell ref="F50:F51"/>
    <mergeCell ref="G50:G51"/>
    <mergeCell ref="A52:A53"/>
    <mergeCell ref="B52:B53"/>
    <mergeCell ref="C52:C53"/>
    <mergeCell ref="D52:D53"/>
    <mergeCell ref="E52:E53"/>
    <mergeCell ref="AN50:AN51"/>
    <mergeCell ref="AO50:AO51"/>
    <mergeCell ref="AN52:AN53"/>
    <mergeCell ref="AO52:AO53"/>
    <mergeCell ref="AN44:AN45"/>
    <mergeCell ref="AO44:AO45"/>
    <mergeCell ref="AN46:AN47"/>
    <mergeCell ref="AO46:AO47"/>
    <mergeCell ref="AN48:AN49"/>
    <mergeCell ref="AO48:AO49"/>
    <mergeCell ref="AN38:AN39"/>
    <mergeCell ref="AO38:AO39"/>
    <mergeCell ref="AN40:AN41"/>
    <mergeCell ref="AO40:AO41"/>
    <mergeCell ref="AN42:AN43"/>
    <mergeCell ref="AO42:AO43"/>
    <mergeCell ref="AN32:AN33"/>
    <mergeCell ref="AO32:AO33"/>
    <mergeCell ref="AN34:AN35"/>
    <mergeCell ref="AO34:AO35"/>
    <mergeCell ref="AN36:AN37"/>
    <mergeCell ref="AO36:AO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59"/>
  <sheetViews>
    <sheetView zoomScale="85" zoomScaleNormal="85" workbookViewId="0">
      <selection activeCell="AN22" sqref="AN22"/>
    </sheetView>
  </sheetViews>
  <sheetFormatPr defaultRowHeight="18.75" x14ac:dyDescent="0.3"/>
  <cols>
    <col min="1" max="1" width="15.7109375" style="112" customWidth="1"/>
    <col min="2" max="2" width="7" style="15" customWidth="1"/>
    <col min="3" max="3" width="32.140625" style="113" customWidth="1"/>
    <col min="4" max="4" width="10.28515625" style="27" customWidth="1"/>
    <col min="5" max="6" width="12.7109375" style="134" customWidth="1"/>
    <col min="7" max="7" width="12.7109375" style="27" customWidth="1"/>
    <col min="8" max="8" width="5.7109375" style="26" customWidth="1"/>
    <col min="9" max="9" width="5.7109375" style="25" customWidth="1"/>
    <col min="10" max="10" width="5.7109375" style="12" customWidth="1"/>
    <col min="11" max="11" width="5.7109375" style="13" customWidth="1"/>
    <col min="12" max="12" width="5.7109375" style="12" customWidth="1"/>
    <col min="13" max="13" width="5.7109375" style="25" customWidth="1"/>
    <col min="14" max="14" width="5.7109375" style="12" customWidth="1"/>
    <col min="15" max="15" width="5.7109375" style="13" customWidth="1"/>
    <col min="16" max="16" width="5.7109375" style="12" customWidth="1"/>
    <col min="17" max="17" width="5.7109375" style="13" customWidth="1"/>
    <col min="18" max="18" width="5.7109375" style="12" customWidth="1"/>
    <col min="19" max="19" width="5.7109375" style="13" customWidth="1"/>
    <col min="20" max="20" width="5.42578125" style="12" customWidth="1"/>
    <col min="21" max="21" width="5.42578125" style="13" customWidth="1"/>
    <col min="22" max="22" width="5.42578125" style="12" customWidth="1"/>
    <col min="23" max="23" width="5.42578125" style="16" customWidth="1"/>
    <col min="24" max="24" width="5.42578125" style="138" customWidth="1"/>
    <col min="25" max="25" width="5.42578125" style="16" customWidth="1"/>
    <col min="26" max="26" width="5.42578125" style="138" customWidth="1"/>
    <col min="27" max="27" width="5.42578125" style="16" customWidth="1"/>
    <col min="28" max="28" width="5.42578125" style="138" customWidth="1"/>
    <col min="29" max="29" width="5.42578125" style="16" customWidth="1"/>
    <col min="30" max="30" width="5.7109375" style="138" customWidth="1"/>
    <col min="31" max="31" width="5.42578125" style="16" customWidth="1"/>
    <col min="32" max="33" width="9.140625" style="25"/>
    <col min="34" max="34" width="9.140625" style="63"/>
    <col min="35" max="16384" width="9.140625" style="17"/>
  </cols>
  <sheetData>
    <row r="1" spans="1:44" s="1" customFormat="1" x14ac:dyDescent="0.3">
      <c r="A1" s="40"/>
      <c r="B1" s="41"/>
      <c r="C1" s="40"/>
      <c r="D1" s="41"/>
      <c r="E1" s="41"/>
      <c r="F1" s="41"/>
      <c r="G1" s="41"/>
      <c r="H1" s="41"/>
      <c r="I1" s="176"/>
      <c r="J1" s="42"/>
      <c r="K1" s="177"/>
      <c r="L1" s="42"/>
      <c r="M1" s="42"/>
      <c r="N1" s="42"/>
      <c r="O1" s="42"/>
      <c r="P1" s="42"/>
      <c r="Q1" s="42"/>
      <c r="R1" s="42"/>
      <c r="S1" s="178"/>
      <c r="T1" s="42"/>
      <c r="U1" s="42"/>
      <c r="V1" s="40"/>
      <c r="W1" s="40"/>
      <c r="X1" s="40"/>
      <c r="Y1" s="40"/>
      <c r="Z1" s="40"/>
      <c r="AA1" s="40"/>
      <c r="AB1" s="40"/>
      <c r="AC1" s="40"/>
      <c r="AD1" s="40"/>
      <c r="AE1" s="40"/>
      <c r="AF1" s="159"/>
      <c r="AG1" s="159"/>
    </row>
    <row r="2" spans="1:44" s="1" customFormat="1" ht="26.25" x14ac:dyDescent="0.4">
      <c r="A2" s="2" t="s">
        <v>379</v>
      </c>
      <c r="B2" s="3"/>
      <c r="C2" s="4"/>
      <c r="D2" s="5"/>
      <c r="E2" s="3"/>
      <c r="F2" s="3"/>
      <c r="G2" s="3"/>
      <c r="H2" s="3"/>
      <c r="I2" s="6"/>
      <c r="J2" s="6"/>
      <c r="K2" s="179"/>
      <c r="L2" s="4"/>
      <c r="M2" s="6"/>
      <c r="N2" s="6"/>
      <c r="O2" s="6"/>
      <c r="P2" s="6"/>
      <c r="Q2" s="6"/>
      <c r="R2" s="4"/>
      <c r="S2" s="7"/>
      <c r="T2" s="7"/>
      <c r="U2" s="7"/>
      <c r="V2" s="7"/>
      <c r="W2" s="4"/>
      <c r="X2" s="7"/>
      <c r="Y2" s="7" t="s">
        <v>288</v>
      </c>
      <c r="Z2" s="7"/>
      <c r="AA2" s="6"/>
      <c r="AB2" s="4"/>
      <c r="AC2" s="4"/>
      <c r="AD2" s="4"/>
      <c r="AE2" s="4"/>
      <c r="AF2" s="180"/>
      <c r="AG2" s="180"/>
      <c r="AH2" s="4"/>
      <c r="AI2" s="4"/>
      <c r="AJ2" s="40"/>
      <c r="AK2" s="40"/>
      <c r="AL2" s="40"/>
      <c r="AM2" s="40"/>
      <c r="AN2" s="40"/>
      <c r="AO2" s="40"/>
      <c r="AP2" s="40"/>
      <c r="AQ2" s="40"/>
      <c r="AR2" s="40"/>
    </row>
    <row r="3" spans="1:44" s="1" customFormat="1" ht="31.5" x14ac:dyDescent="0.5">
      <c r="A3" s="95" t="s">
        <v>378</v>
      </c>
      <c r="B3" s="8"/>
      <c r="C3" s="77"/>
      <c r="D3" s="10"/>
      <c r="E3" s="8"/>
      <c r="F3" s="8"/>
      <c r="G3" s="8"/>
      <c r="H3" s="8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9"/>
      <c r="AC3" s="9"/>
      <c r="AD3" s="9"/>
      <c r="AE3" s="9"/>
      <c r="AF3" s="181"/>
      <c r="AG3" s="181"/>
      <c r="AH3" s="9"/>
      <c r="AI3" s="9"/>
      <c r="AJ3" s="40"/>
      <c r="AK3" s="40"/>
      <c r="AL3" s="40"/>
      <c r="AM3" s="40"/>
      <c r="AN3" s="40"/>
      <c r="AO3" s="40"/>
      <c r="AP3" s="40"/>
      <c r="AQ3" s="40"/>
      <c r="AR3" s="40"/>
    </row>
    <row r="4" spans="1:44" s="1" customFormat="1" ht="21.95" customHeight="1" x14ac:dyDescent="0.3">
      <c r="A4" s="40"/>
      <c r="B4" s="41"/>
      <c r="C4" s="40"/>
      <c r="D4" s="41"/>
      <c r="E4" s="41"/>
      <c r="F4" s="41"/>
      <c r="G4" s="41"/>
      <c r="H4" s="41"/>
      <c r="I4" s="176"/>
      <c r="J4" s="42"/>
      <c r="K4" s="177"/>
      <c r="L4" s="42"/>
      <c r="M4" s="42"/>
      <c r="N4" s="42"/>
      <c r="O4" s="42"/>
      <c r="P4" s="42"/>
      <c r="Q4" s="42"/>
      <c r="R4" s="42"/>
      <c r="S4" s="178"/>
      <c r="T4" s="42"/>
      <c r="U4" s="42"/>
      <c r="V4" s="40"/>
      <c r="W4" s="40"/>
      <c r="X4" s="40"/>
      <c r="Y4" s="40"/>
      <c r="Z4" s="40"/>
      <c r="AA4" s="40"/>
      <c r="AB4" s="40"/>
      <c r="AC4" s="40"/>
      <c r="AD4" s="40"/>
      <c r="AE4" s="40"/>
      <c r="AF4" s="159"/>
      <c r="AG4" s="159"/>
    </row>
    <row r="5" spans="1:44" x14ac:dyDescent="0.3">
      <c r="A5" s="175" t="s">
        <v>380</v>
      </c>
      <c r="B5" s="53"/>
      <c r="C5" s="53"/>
      <c r="D5" s="55"/>
      <c r="E5" s="55"/>
      <c r="F5" s="174" t="s">
        <v>395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 t="s">
        <v>370</v>
      </c>
      <c r="T5" s="53"/>
      <c r="U5" s="53"/>
      <c r="V5" s="53"/>
      <c r="W5" s="53"/>
      <c r="X5" s="54"/>
      <c r="Y5" s="54"/>
      <c r="Z5" s="54"/>
      <c r="AA5" s="54"/>
      <c r="AB5" s="54"/>
      <c r="AC5" s="54"/>
      <c r="AD5" s="54"/>
      <c r="AE5" s="54"/>
      <c r="AF5" s="53"/>
      <c r="AG5" s="53"/>
      <c r="AH5" s="53"/>
      <c r="AI5" s="53"/>
      <c r="AJ5" s="63"/>
    </row>
    <row r="6" spans="1:44" x14ac:dyDescent="0.3">
      <c r="A6" s="175" t="s">
        <v>381</v>
      </c>
      <c r="B6" s="53"/>
      <c r="C6" s="53"/>
      <c r="D6" s="55"/>
      <c r="E6" s="55"/>
      <c r="F6" s="174" t="s">
        <v>388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 t="s">
        <v>371</v>
      </c>
      <c r="T6" s="53"/>
      <c r="U6" s="53"/>
      <c r="V6" s="53"/>
      <c r="W6" s="53"/>
      <c r="X6" s="54"/>
      <c r="Y6" s="54"/>
      <c r="Z6" s="54"/>
      <c r="AA6" s="54"/>
      <c r="AB6" s="54"/>
      <c r="AC6" s="54"/>
      <c r="AD6" s="54"/>
      <c r="AE6" s="54"/>
      <c r="AF6" s="65"/>
      <c r="AG6" s="65"/>
      <c r="AH6" s="53"/>
      <c r="AI6" s="53"/>
      <c r="AJ6" s="63"/>
    </row>
    <row r="7" spans="1:44" x14ac:dyDescent="0.3">
      <c r="A7" s="175" t="s">
        <v>382</v>
      </c>
      <c r="B7" s="53"/>
      <c r="C7" s="53"/>
      <c r="D7" s="55"/>
      <c r="E7" s="55"/>
      <c r="F7" s="175" t="s">
        <v>389</v>
      </c>
      <c r="G7" s="53"/>
      <c r="H7" s="53"/>
      <c r="I7" s="53"/>
      <c r="J7" s="53"/>
      <c r="K7" s="53"/>
      <c r="L7" s="53"/>
      <c r="M7" s="53"/>
      <c r="N7" s="56"/>
      <c r="O7" s="53"/>
      <c r="P7" s="53"/>
      <c r="Q7" s="53"/>
      <c r="R7" s="53"/>
      <c r="S7" s="56" t="s">
        <v>372</v>
      </c>
      <c r="T7" s="53"/>
      <c r="U7" s="53"/>
      <c r="V7" s="53"/>
      <c r="W7" s="53"/>
      <c r="X7" s="54"/>
      <c r="Y7" s="54"/>
      <c r="Z7" s="54"/>
      <c r="AA7" s="54"/>
      <c r="AB7" s="54"/>
      <c r="AC7" s="54"/>
      <c r="AD7" s="54"/>
      <c r="AE7" s="54"/>
      <c r="AF7" s="65"/>
      <c r="AG7" s="65"/>
      <c r="AH7" s="53"/>
      <c r="AI7" s="53"/>
      <c r="AJ7" s="63"/>
    </row>
    <row r="8" spans="1:44" x14ac:dyDescent="0.3">
      <c r="A8" s="175" t="s">
        <v>383</v>
      </c>
      <c r="B8" s="53"/>
      <c r="C8" s="53"/>
      <c r="D8" s="55"/>
      <c r="E8" s="55"/>
      <c r="F8" s="174" t="s">
        <v>390</v>
      </c>
      <c r="G8" s="53"/>
      <c r="H8" s="53"/>
      <c r="I8" s="53"/>
      <c r="J8" s="53"/>
      <c r="K8" s="53"/>
      <c r="L8" s="53"/>
      <c r="M8" s="53"/>
      <c r="N8" s="56"/>
      <c r="O8" s="53"/>
      <c r="P8" s="56"/>
      <c r="Q8" s="56"/>
      <c r="R8" s="56"/>
      <c r="S8" s="56" t="s">
        <v>373</v>
      </c>
      <c r="T8" s="53"/>
      <c r="U8" s="53"/>
      <c r="V8" s="53"/>
      <c r="W8" s="53"/>
      <c r="X8" s="54"/>
      <c r="Y8" s="54"/>
      <c r="Z8" s="54"/>
      <c r="AA8" s="54"/>
      <c r="AB8" s="54"/>
      <c r="AC8" s="54"/>
      <c r="AD8" s="54"/>
      <c r="AE8" s="54"/>
      <c r="AF8" s="65"/>
      <c r="AG8" s="65"/>
      <c r="AH8" s="53"/>
      <c r="AI8" s="53"/>
      <c r="AJ8" s="63"/>
    </row>
    <row r="9" spans="1:44" x14ac:dyDescent="0.3">
      <c r="A9" s="175" t="s">
        <v>384</v>
      </c>
      <c r="B9" s="53"/>
      <c r="C9" s="53"/>
      <c r="D9" s="55"/>
      <c r="E9" s="55"/>
      <c r="F9" s="91" t="s">
        <v>391</v>
      </c>
      <c r="G9" s="53"/>
      <c r="H9" s="53"/>
      <c r="I9" s="53"/>
      <c r="J9" s="53"/>
      <c r="K9" s="53"/>
      <c r="L9" s="53"/>
      <c r="M9" s="53"/>
      <c r="N9" s="56"/>
      <c r="O9" s="53"/>
      <c r="P9" s="53"/>
      <c r="Q9" s="53"/>
      <c r="R9" s="53"/>
      <c r="S9" s="56" t="s">
        <v>374</v>
      </c>
      <c r="T9" s="53"/>
      <c r="U9" s="53"/>
      <c r="V9" s="53"/>
      <c r="W9" s="53"/>
      <c r="X9" s="54"/>
      <c r="Y9" s="54"/>
      <c r="Z9" s="54"/>
      <c r="AA9" s="54"/>
      <c r="AB9" s="54"/>
      <c r="AC9" s="54"/>
      <c r="AD9" s="54"/>
      <c r="AE9" s="54"/>
      <c r="AF9" s="65"/>
      <c r="AG9" s="65"/>
      <c r="AH9" s="53"/>
      <c r="AI9" s="53"/>
      <c r="AJ9" s="63"/>
    </row>
    <row r="10" spans="1:44" x14ac:dyDescent="0.3">
      <c r="A10" s="89" t="s">
        <v>385</v>
      </c>
      <c r="B10" s="53"/>
      <c r="C10" s="53"/>
      <c r="D10" s="55"/>
      <c r="E10" s="55"/>
      <c r="F10" s="91" t="s">
        <v>392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 t="s">
        <v>375</v>
      </c>
      <c r="T10" s="53"/>
      <c r="U10" s="53"/>
      <c r="V10" s="53"/>
      <c r="W10" s="53"/>
      <c r="X10" s="54"/>
      <c r="Y10" s="54"/>
      <c r="Z10" s="54"/>
      <c r="AA10" s="54"/>
      <c r="AB10" s="54"/>
      <c r="AC10" s="54"/>
      <c r="AD10" s="54"/>
      <c r="AE10" s="54"/>
      <c r="AF10" s="65"/>
      <c r="AG10" s="65"/>
      <c r="AH10" s="53"/>
      <c r="AI10" s="53"/>
      <c r="AJ10" s="63"/>
    </row>
    <row r="11" spans="1:44" x14ac:dyDescent="0.3">
      <c r="A11" s="89" t="s">
        <v>386</v>
      </c>
      <c r="B11" s="53"/>
      <c r="C11" s="53"/>
      <c r="D11" s="55"/>
      <c r="E11" s="55"/>
      <c r="F11" s="90" t="s">
        <v>393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 t="s">
        <v>376</v>
      </c>
      <c r="T11" s="53"/>
      <c r="U11" s="53"/>
      <c r="V11" s="53"/>
      <c r="W11" s="53"/>
      <c r="X11" s="54"/>
      <c r="Y11" s="54"/>
      <c r="Z11" s="54"/>
      <c r="AA11" s="54"/>
      <c r="AB11" s="54"/>
      <c r="AC11" s="54"/>
      <c r="AD11" s="54"/>
      <c r="AE11" s="54"/>
      <c r="AF11" s="65"/>
      <c r="AG11" s="65"/>
      <c r="AH11" s="53"/>
      <c r="AI11" s="53"/>
      <c r="AJ11" s="63"/>
    </row>
    <row r="12" spans="1:44" x14ac:dyDescent="0.3">
      <c r="A12" s="89" t="s">
        <v>387</v>
      </c>
      <c r="B12" s="53"/>
      <c r="C12" s="53"/>
      <c r="D12" s="55"/>
      <c r="E12" s="55"/>
      <c r="F12" s="90" t="s">
        <v>394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 t="s">
        <v>377</v>
      </c>
      <c r="T12" s="53"/>
      <c r="U12" s="56"/>
      <c r="V12" s="56"/>
      <c r="W12" s="53"/>
      <c r="X12" s="54"/>
      <c r="Y12" s="54"/>
      <c r="Z12" s="54"/>
      <c r="AA12" s="54"/>
      <c r="AB12" s="54"/>
      <c r="AC12" s="54"/>
      <c r="AD12" s="54"/>
      <c r="AE12" s="54"/>
      <c r="AF12" s="65"/>
      <c r="AG12" s="65"/>
      <c r="AH12" s="53"/>
      <c r="AI12" s="53"/>
      <c r="AJ12" s="63"/>
    </row>
    <row r="13" spans="1:44" x14ac:dyDescent="0.3">
      <c r="A13" s="29"/>
      <c r="B13" s="28"/>
      <c r="C13" s="29"/>
      <c r="D13" s="44"/>
      <c r="E13" s="44"/>
      <c r="F13" s="44"/>
      <c r="G13" s="44"/>
      <c r="H13" s="29"/>
      <c r="I13" s="29"/>
      <c r="J13" s="88"/>
      <c r="K13" s="88"/>
      <c r="L13" s="88"/>
      <c r="M13" s="88"/>
      <c r="N13" s="29"/>
      <c r="O13" s="29"/>
      <c r="P13" s="29"/>
      <c r="Q13" s="29"/>
      <c r="R13" s="29"/>
      <c r="S13" s="29"/>
      <c r="T13" s="29"/>
      <c r="U13" s="29"/>
      <c r="V13" s="29"/>
      <c r="W13" s="28"/>
      <c r="X13" s="28"/>
      <c r="Y13" s="28"/>
      <c r="Z13" s="28"/>
      <c r="AA13" s="28"/>
      <c r="AB13" s="28"/>
      <c r="AC13" s="28"/>
      <c r="AD13" s="28"/>
      <c r="AE13" s="28"/>
      <c r="AF13" s="64"/>
      <c r="AG13" s="64"/>
      <c r="AH13" s="121"/>
      <c r="AI13" s="70"/>
    </row>
    <row r="14" spans="1:44" s="23" customFormat="1" ht="97.5" customHeight="1" x14ac:dyDescent="0.3">
      <c r="A14" s="141" t="s">
        <v>283</v>
      </c>
      <c r="B14" s="50" t="s">
        <v>2</v>
      </c>
      <c r="C14" s="142" t="s">
        <v>284</v>
      </c>
      <c r="D14" s="51" t="s">
        <v>396</v>
      </c>
      <c r="E14" s="182" t="s">
        <v>282</v>
      </c>
      <c r="F14" s="183" t="s">
        <v>286</v>
      </c>
      <c r="G14" s="184" t="s">
        <v>287</v>
      </c>
      <c r="H14" s="216">
        <v>1</v>
      </c>
      <c r="I14" s="217">
        <v>2</v>
      </c>
      <c r="J14" s="216">
        <v>3</v>
      </c>
      <c r="K14" s="217">
        <v>4</v>
      </c>
      <c r="L14" s="216">
        <v>5</v>
      </c>
      <c r="M14" s="60">
        <v>6</v>
      </c>
      <c r="N14" s="161">
        <v>7</v>
      </c>
      <c r="O14" s="60">
        <v>8</v>
      </c>
      <c r="P14" s="216">
        <v>9</v>
      </c>
      <c r="Q14" s="217">
        <v>10</v>
      </c>
      <c r="R14" s="216">
        <v>11</v>
      </c>
      <c r="S14" s="217">
        <v>12</v>
      </c>
      <c r="T14" s="196">
        <v>13</v>
      </c>
      <c r="U14" s="190">
        <v>14</v>
      </c>
      <c r="V14" s="161">
        <v>15</v>
      </c>
      <c r="W14" s="60">
        <v>16</v>
      </c>
      <c r="X14" s="161">
        <v>17</v>
      </c>
      <c r="Y14" s="60">
        <v>18</v>
      </c>
      <c r="Z14" s="196">
        <v>19</v>
      </c>
      <c r="AA14" s="190">
        <v>20</v>
      </c>
      <c r="AB14" s="196">
        <v>21</v>
      </c>
      <c r="AC14" s="60">
        <v>22</v>
      </c>
      <c r="AD14" s="161">
        <v>23</v>
      </c>
      <c r="AE14" s="60">
        <v>24</v>
      </c>
      <c r="AF14" s="185" t="s">
        <v>292</v>
      </c>
      <c r="AG14" s="213" t="s">
        <v>397</v>
      </c>
      <c r="AH14" s="208" t="s">
        <v>424</v>
      </c>
      <c r="AI14" s="206" t="s">
        <v>422</v>
      </c>
      <c r="AJ14" s="69"/>
    </row>
    <row r="15" spans="1:44" ht="19.5" customHeight="1" x14ac:dyDescent="0.3">
      <c r="A15" s="225" t="s">
        <v>56</v>
      </c>
      <c r="B15" s="227">
        <v>1</v>
      </c>
      <c r="C15" s="229" t="s">
        <v>48</v>
      </c>
      <c r="D15" s="227">
        <v>2006</v>
      </c>
      <c r="E15" s="230">
        <f>F15+G15</f>
        <v>156</v>
      </c>
      <c r="F15" s="243">
        <f>H15+I15+J15+K15+L15+P15+Q15+R15+S15+T15+U15+Z15+AA15+AB15+AF15</f>
        <v>67</v>
      </c>
      <c r="G15" s="223">
        <f>M15+N15+O15+V15+W15+X15+Y15+AC15+AD15+AE15</f>
        <v>89</v>
      </c>
      <c r="H15" s="82"/>
      <c r="I15" s="18"/>
      <c r="J15" s="82"/>
      <c r="K15" s="18"/>
      <c r="L15" s="82"/>
      <c r="M15" s="18">
        <v>7</v>
      </c>
      <c r="N15" s="82">
        <v>17</v>
      </c>
      <c r="O15" s="18">
        <v>13</v>
      </c>
      <c r="P15" s="82"/>
      <c r="Q15" s="18"/>
      <c r="R15" s="82"/>
      <c r="S15" s="18"/>
      <c r="T15" s="82">
        <v>33</v>
      </c>
      <c r="U15" s="18">
        <v>24</v>
      </c>
      <c r="V15" s="82"/>
      <c r="W15" s="116">
        <v>15</v>
      </c>
      <c r="X15" s="101"/>
      <c r="Y15" s="116"/>
      <c r="Z15" s="101"/>
      <c r="AA15" s="116"/>
      <c r="AB15" s="101"/>
      <c r="AC15" s="116"/>
      <c r="AD15" s="101">
        <v>20</v>
      </c>
      <c r="AE15" s="116">
        <v>17</v>
      </c>
      <c r="AF15" s="218">
        <v>10</v>
      </c>
      <c r="AG15" s="261"/>
      <c r="AH15" s="238">
        <f>T15+U15</f>
        <v>57</v>
      </c>
      <c r="AI15" s="238">
        <f>Z15+AA15+AB15</f>
        <v>0</v>
      </c>
    </row>
    <row r="16" spans="1:44" ht="19.5" customHeight="1" x14ac:dyDescent="0.3">
      <c r="A16" s="226"/>
      <c r="B16" s="228"/>
      <c r="C16" s="228"/>
      <c r="D16" s="228"/>
      <c r="E16" s="258">
        <v>156</v>
      </c>
      <c r="F16" s="259"/>
      <c r="G16" s="259"/>
      <c r="H16" s="103"/>
      <c r="I16" s="39"/>
      <c r="J16" s="103"/>
      <c r="K16" s="39"/>
      <c r="L16" s="103"/>
      <c r="M16" s="39" t="s">
        <v>220</v>
      </c>
      <c r="N16" s="103" t="s">
        <v>193</v>
      </c>
      <c r="O16" s="39" t="s">
        <v>203</v>
      </c>
      <c r="P16" s="103"/>
      <c r="Q16" s="39"/>
      <c r="R16" s="103"/>
      <c r="S16" s="39"/>
      <c r="T16" s="103" t="s">
        <v>224</v>
      </c>
      <c r="U16" s="39" t="s">
        <v>238</v>
      </c>
      <c r="V16" s="103"/>
      <c r="W16" s="98" t="s">
        <v>192</v>
      </c>
      <c r="X16" s="105"/>
      <c r="Y16" s="98"/>
      <c r="Z16" s="105"/>
      <c r="AA16" s="98"/>
      <c r="AB16" s="105"/>
      <c r="AC16" s="98"/>
      <c r="AD16" s="105" t="s">
        <v>222</v>
      </c>
      <c r="AE16" s="98" t="s">
        <v>193</v>
      </c>
      <c r="AF16" s="219"/>
      <c r="AG16" s="262"/>
      <c r="AH16" s="239"/>
      <c r="AI16" s="239"/>
    </row>
    <row r="17" spans="1:35" x14ac:dyDescent="0.3">
      <c r="A17" s="225" t="s">
        <v>62</v>
      </c>
      <c r="B17" s="227">
        <v>2</v>
      </c>
      <c r="C17" s="229" t="s">
        <v>37</v>
      </c>
      <c r="D17" s="227">
        <v>2006</v>
      </c>
      <c r="E17" s="230">
        <f>F17+G17</f>
        <v>151</v>
      </c>
      <c r="F17" s="243">
        <f>H17+I17+J17+K17+L17+P17+Q17+R17+S17+T17+U17+Z17+AA17+AB17+AF17</f>
        <v>89</v>
      </c>
      <c r="G17" s="223">
        <f>M17+N17+O17+V17+W17+X17+Y17+AC17+AD17+AE17</f>
        <v>62</v>
      </c>
      <c r="H17" s="82"/>
      <c r="I17" s="18"/>
      <c r="J17" s="82"/>
      <c r="K17" s="18"/>
      <c r="L17" s="82"/>
      <c r="M17" s="18">
        <v>20</v>
      </c>
      <c r="N17" s="82">
        <v>11</v>
      </c>
      <c r="O17" s="18">
        <v>20</v>
      </c>
      <c r="P17" s="82"/>
      <c r="Q17" s="18"/>
      <c r="R17" s="82"/>
      <c r="S17" s="18"/>
      <c r="T17" s="82">
        <v>41</v>
      </c>
      <c r="U17" s="18">
        <v>38</v>
      </c>
      <c r="V17" s="82"/>
      <c r="W17" s="116"/>
      <c r="X17" s="101"/>
      <c r="Y17" s="116"/>
      <c r="Z17" s="101"/>
      <c r="AA17" s="116"/>
      <c r="AB17" s="101"/>
      <c r="AC17" s="116"/>
      <c r="AD17" s="101"/>
      <c r="AE17" s="116">
        <v>11</v>
      </c>
      <c r="AF17" s="218">
        <v>10</v>
      </c>
      <c r="AG17" s="261"/>
      <c r="AH17" s="238">
        <f t="shared" ref="AH17" si="0">T17+U17</f>
        <v>79</v>
      </c>
      <c r="AI17" s="238">
        <f t="shared" ref="AI17" si="1">Z17+AA17+AB17</f>
        <v>0</v>
      </c>
    </row>
    <row r="18" spans="1:35" ht="19.5" customHeight="1" x14ac:dyDescent="0.3">
      <c r="A18" s="226"/>
      <c r="B18" s="228"/>
      <c r="C18" s="228"/>
      <c r="D18" s="228"/>
      <c r="E18" s="258">
        <v>151</v>
      </c>
      <c r="F18" s="259"/>
      <c r="G18" s="259"/>
      <c r="H18" s="45"/>
      <c r="I18" s="75"/>
      <c r="J18" s="45"/>
      <c r="K18" s="75"/>
      <c r="L18" s="45"/>
      <c r="M18" s="75" t="s">
        <v>222</v>
      </c>
      <c r="N18" s="45" t="s">
        <v>182</v>
      </c>
      <c r="O18" s="75" t="s">
        <v>222</v>
      </c>
      <c r="P18" s="45"/>
      <c r="Q18" s="75"/>
      <c r="R18" s="45"/>
      <c r="S18" s="75"/>
      <c r="T18" s="45" t="s">
        <v>201</v>
      </c>
      <c r="U18" s="75" t="s">
        <v>210</v>
      </c>
      <c r="V18" s="45"/>
      <c r="W18" s="123"/>
      <c r="X18" s="19"/>
      <c r="Y18" s="123"/>
      <c r="Z18" s="19"/>
      <c r="AA18" s="123"/>
      <c r="AB18" s="19"/>
      <c r="AC18" s="123"/>
      <c r="AD18" s="19"/>
      <c r="AE18" s="123" t="s">
        <v>182</v>
      </c>
      <c r="AF18" s="219"/>
      <c r="AG18" s="262"/>
      <c r="AH18" s="239"/>
      <c r="AI18" s="239"/>
    </row>
    <row r="19" spans="1:35" ht="19.5" customHeight="1" x14ac:dyDescent="0.3">
      <c r="A19" s="225" t="s">
        <v>53</v>
      </c>
      <c r="B19" s="227">
        <v>3</v>
      </c>
      <c r="C19" s="229" t="s">
        <v>51</v>
      </c>
      <c r="D19" s="227">
        <v>2005</v>
      </c>
      <c r="E19" s="230">
        <f>F19+G19</f>
        <v>146</v>
      </c>
      <c r="F19" s="243">
        <f>H19+I19+J19+K19+L19+P19+Q19+R19+S19+T19+U19+Z19+AA19+AB19+AF19</f>
        <v>51</v>
      </c>
      <c r="G19" s="223">
        <f>M19+N19+O19+V19+W19+X19+Y19+AC19+AD19+AE19</f>
        <v>95</v>
      </c>
      <c r="H19" s="82"/>
      <c r="I19" s="18"/>
      <c r="J19" s="82"/>
      <c r="K19" s="18"/>
      <c r="L19" s="82"/>
      <c r="M19" s="18">
        <v>17</v>
      </c>
      <c r="N19" s="82">
        <v>20</v>
      </c>
      <c r="O19" s="18">
        <v>17</v>
      </c>
      <c r="P19" s="82"/>
      <c r="Q19" s="18"/>
      <c r="R19" s="82"/>
      <c r="S19" s="18"/>
      <c r="T19" s="82">
        <v>30</v>
      </c>
      <c r="U19" s="18">
        <v>11</v>
      </c>
      <c r="V19" s="82"/>
      <c r="W19" s="116">
        <v>17</v>
      </c>
      <c r="X19" s="101"/>
      <c r="Y19" s="116"/>
      <c r="Z19" s="101"/>
      <c r="AA19" s="116"/>
      <c r="AB19" s="101"/>
      <c r="AC19" s="116"/>
      <c r="AD19" s="101">
        <v>17</v>
      </c>
      <c r="AE19" s="116">
        <v>7</v>
      </c>
      <c r="AF19" s="218">
        <v>10</v>
      </c>
      <c r="AG19" s="261"/>
      <c r="AH19" s="238">
        <f t="shared" ref="AH19" si="2">T19+U19</f>
        <v>41</v>
      </c>
      <c r="AI19" s="238">
        <f t="shared" ref="AI19" si="3">Z19+AA19+AB19</f>
        <v>0</v>
      </c>
    </row>
    <row r="20" spans="1:35" ht="18" customHeight="1" x14ac:dyDescent="0.3">
      <c r="A20" s="226"/>
      <c r="B20" s="228"/>
      <c r="C20" s="228"/>
      <c r="D20" s="228"/>
      <c r="E20" s="258">
        <v>146</v>
      </c>
      <c r="F20" s="259"/>
      <c r="G20" s="259"/>
      <c r="H20" s="103"/>
      <c r="I20" s="39"/>
      <c r="J20" s="103"/>
      <c r="K20" s="39"/>
      <c r="L20" s="103"/>
      <c r="M20" s="39" t="s">
        <v>193</v>
      </c>
      <c r="N20" s="103" t="s">
        <v>222</v>
      </c>
      <c r="O20" s="39" t="s">
        <v>193</v>
      </c>
      <c r="P20" s="103"/>
      <c r="Q20" s="39"/>
      <c r="R20" s="103"/>
      <c r="S20" s="39"/>
      <c r="T20" s="103" t="s">
        <v>183</v>
      </c>
      <c r="U20" s="39" t="s">
        <v>165</v>
      </c>
      <c r="V20" s="103"/>
      <c r="W20" s="98" t="s">
        <v>193</v>
      </c>
      <c r="X20" s="105"/>
      <c r="Y20" s="98"/>
      <c r="Z20" s="105"/>
      <c r="AA20" s="98"/>
      <c r="AB20" s="105"/>
      <c r="AC20" s="98"/>
      <c r="AD20" s="105" t="s">
        <v>193</v>
      </c>
      <c r="AE20" s="98" t="s">
        <v>220</v>
      </c>
      <c r="AF20" s="219"/>
      <c r="AG20" s="262"/>
      <c r="AH20" s="239"/>
      <c r="AI20" s="239"/>
    </row>
    <row r="21" spans="1:35" x14ac:dyDescent="0.3">
      <c r="A21" s="225" t="s">
        <v>59</v>
      </c>
      <c r="B21" s="227">
        <v>4</v>
      </c>
      <c r="C21" s="229" t="s">
        <v>43</v>
      </c>
      <c r="D21" s="227">
        <v>2006</v>
      </c>
      <c r="E21" s="230">
        <f>F21+G21</f>
        <v>82</v>
      </c>
      <c r="F21" s="243">
        <f>H21+I21+J21+K21+L21+P21+Q21+R21+S21+T21+U21+Z21+AA21+AB21+AF21</f>
        <v>0</v>
      </c>
      <c r="G21" s="223">
        <f>M21+N21+O21+V21+W21+X21+Y21+AC21+AD21+AE21</f>
        <v>82</v>
      </c>
      <c r="H21" s="82"/>
      <c r="I21" s="18"/>
      <c r="J21" s="82"/>
      <c r="K21" s="18"/>
      <c r="L21" s="82"/>
      <c r="M21" s="18">
        <v>13</v>
      </c>
      <c r="N21" s="82">
        <v>13</v>
      </c>
      <c r="O21" s="18">
        <v>11</v>
      </c>
      <c r="P21" s="82"/>
      <c r="Q21" s="18"/>
      <c r="R21" s="82"/>
      <c r="S21" s="18"/>
      <c r="T21" s="82"/>
      <c r="U21" s="18"/>
      <c r="V21" s="82"/>
      <c r="W21" s="116">
        <v>20</v>
      </c>
      <c r="X21" s="101"/>
      <c r="Y21" s="116"/>
      <c r="Z21" s="101"/>
      <c r="AA21" s="116"/>
      <c r="AB21" s="101"/>
      <c r="AC21" s="116"/>
      <c r="AD21" s="101">
        <v>13</v>
      </c>
      <c r="AE21" s="116">
        <v>12</v>
      </c>
      <c r="AF21" s="218"/>
      <c r="AG21" s="261"/>
      <c r="AH21" s="238"/>
      <c r="AI21" s="238"/>
    </row>
    <row r="22" spans="1:35" ht="21.75" customHeight="1" x14ac:dyDescent="0.3">
      <c r="A22" s="226"/>
      <c r="B22" s="228"/>
      <c r="C22" s="228"/>
      <c r="D22" s="228"/>
      <c r="E22" s="258">
        <v>82</v>
      </c>
      <c r="F22" s="259"/>
      <c r="G22" s="259"/>
      <c r="H22" s="103"/>
      <c r="I22" s="39"/>
      <c r="J22" s="103"/>
      <c r="K22" s="39"/>
      <c r="L22" s="103"/>
      <c r="M22" s="39" t="s">
        <v>203</v>
      </c>
      <c r="N22" s="103" t="s">
        <v>203</v>
      </c>
      <c r="O22" s="39" t="s">
        <v>182</v>
      </c>
      <c r="P22" s="103"/>
      <c r="Q22" s="39"/>
      <c r="R22" s="103"/>
      <c r="S22" s="39"/>
      <c r="T22" s="103"/>
      <c r="U22" s="39"/>
      <c r="V22" s="103"/>
      <c r="W22" s="98" t="s">
        <v>222</v>
      </c>
      <c r="X22" s="105"/>
      <c r="Y22" s="98"/>
      <c r="Z22" s="105"/>
      <c r="AA22" s="98"/>
      <c r="AB22" s="105"/>
      <c r="AC22" s="98"/>
      <c r="AD22" s="105" t="s">
        <v>192</v>
      </c>
      <c r="AE22" s="98" t="s">
        <v>203</v>
      </c>
      <c r="AF22" s="219"/>
      <c r="AG22" s="262"/>
      <c r="AH22" s="239"/>
      <c r="AI22" s="239"/>
    </row>
    <row r="23" spans="1:35" s="70" customFormat="1" ht="21.75" customHeight="1" x14ac:dyDescent="0.3">
      <c r="A23" s="225" t="s">
        <v>58</v>
      </c>
      <c r="B23" s="227">
        <v>5</v>
      </c>
      <c r="C23" s="229" t="s">
        <v>234</v>
      </c>
      <c r="D23" s="227">
        <v>2005</v>
      </c>
      <c r="E23" s="230">
        <f>F23+G23</f>
        <v>72</v>
      </c>
      <c r="F23" s="243">
        <f>H23+I23+J23+K23+L23+P23+Q23+R23+S23+T23+U23+Z23+AA23+AB23+AF23</f>
        <v>10</v>
      </c>
      <c r="G23" s="223">
        <f>M23+N23+O23+V23+W23+X23+Y23+AC23+AD23+AE23</f>
        <v>62</v>
      </c>
      <c r="H23" s="82"/>
      <c r="I23" s="18"/>
      <c r="J23" s="82"/>
      <c r="K23" s="18"/>
      <c r="L23" s="82"/>
      <c r="M23" s="18">
        <v>9</v>
      </c>
      <c r="N23" s="82">
        <v>15</v>
      </c>
      <c r="O23" s="18">
        <v>10</v>
      </c>
      <c r="P23" s="82"/>
      <c r="Q23" s="18"/>
      <c r="R23" s="82"/>
      <c r="S23" s="18"/>
      <c r="T23" s="82"/>
      <c r="U23" s="18"/>
      <c r="V23" s="82"/>
      <c r="W23" s="116"/>
      <c r="X23" s="101"/>
      <c r="Y23" s="116"/>
      <c r="Z23" s="101"/>
      <c r="AA23" s="116"/>
      <c r="AB23" s="101"/>
      <c r="AC23" s="116">
        <v>15</v>
      </c>
      <c r="AD23" s="101">
        <v>5</v>
      </c>
      <c r="AE23" s="116">
        <v>8</v>
      </c>
      <c r="AF23" s="218">
        <v>10</v>
      </c>
      <c r="AG23" s="261"/>
      <c r="AH23" s="238"/>
      <c r="AI23" s="238"/>
    </row>
    <row r="24" spans="1:35" s="70" customFormat="1" ht="19.5" customHeight="1" x14ac:dyDescent="0.3">
      <c r="A24" s="226"/>
      <c r="B24" s="228"/>
      <c r="C24" s="228"/>
      <c r="D24" s="228"/>
      <c r="E24" s="258">
        <v>72</v>
      </c>
      <c r="F24" s="259"/>
      <c r="G24" s="259"/>
      <c r="H24" s="103"/>
      <c r="I24" s="39"/>
      <c r="J24" s="103"/>
      <c r="K24" s="39"/>
      <c r="L24" s="103"/>
      <c r="M24" s="39" t="s">
        <v>228</v>
      </c>
      <c r="N24" s="103" t="s">
        <v>192</v>
      </c>
      <c r="O24" s="39" t="s">
        <v>232</v>
      </c>
      <c r="P24" s="103"/>
      <c r="Q24" s="39"/>
      <c r="R24" s="103"/>
      <c r="S24" s="39"/>
      <c r="T24" s="103" t="s">
        <v>177</v>
      </c>
      <c r="U24" s="39" t="s">
        <v>167</v>
      </c>
      <c r="V24" s="103"/>
      <c r="W24" s="98" t="s">
        <v>147</v>
      </c>
      <c r="X24" s="105"/>
      <c r="Y24" s="98"/>
      <c r="Z24" s="105"/>
      <c r="AA24" s="98"/>
      <c r="AB24" s="105"/>
      <c r="AC24" s="98" t="s">
        <v>192</v>
      </c>
      <c r="AD24" s="105" t="s">
        <v>218</v>
      </c>
      <c r="AE24" s="98" t="s">
        <v>216</v>
      </c>
      <c r="AF24" s="219"/>
      <c r="AG24" s="262"/>
      <c r="AH24" s="239"/>
      <c r="AI24" s="239"/>
    </row>
    <row r="25" spans="1:35" s="70" customFormat="1" ht="19.5" customHeight="1" x14ac:dyDescent="0.3">
      <c r="A25" s="225" t="s">
        <v>58</v>
      </c>
      <c r="B25" s="227">
        <v>6</v>
      </c>
      <c r="C25" s="229" t="s">
        <v>0</v>
      </c>
      <c r="D25" s="227">
        <v>2006</v>
      </c>
      <c r="E25" s="230">
        <f>F25+G25</f>
        <v>58</v>
      </c>
      <c r="F25" s="243">
        <f>H25+I25+J25+K25+L25+P25+Q25+R25+S25+T25+U25+Z25+AA25+AB25+AF25</f>
        <v>0</v>
      </c>
      <c r="G25" s="223">
        <f>M25+N25+O25+V25+W25+X25+Y25+AC25+AD25+AE25</f>
        <v>58</v>
      </c>
      <c r="H25" s="82"/>
      <c r="I25" s="18"/>
      <c r="J25" s="82"/>
      <c r="K25" s="18"/>
      <c r="L25" s="82"/>
      <c r="M25" s="18">
        <v>15</v>
      </c>
      <c r="N25" s="82">
        <v>2</v>
      </c>
      <c r="O25" s="18">
        <v>5</v>
      </c>
      <c r="P25" s="82"/>
      <c r="Q25" s="18"/>
      <c r="R25" s="82"/>
      <c r="S25" s="18"/>
      <c r="T25" s="82"/>
      <c r="U25" s="18"/>
      <c r="V25" s="82"/>
      <c r="W25" s="116">
        <v>3</v>
      </c>
      <c r="X25" s="101">
        <v>13</v>
      </c>
      <c r="Y25" s="116"/>
      <c r="Z25" s="101"/>
      <c r="AA25" s="116"/>
      <c r="AB25" s="101"/>
      <c r="AC25" s="116">
        <v>5</v>
      </c>
      <c r="AD25" s="101">
        <v>10</v>
      </c>
      <c r="AE25" s="116">
        <v>5</v>
      </c>
      <c r="AF25" s="263"/>
      <c r="AG25" s="261"/>
      <c r="AH25" s="238"/>
      <c r="AI25" s="238"/>
    </row>
    <row r="26" spans="1:35" x14ac:dyDescent="0.3">
      <c r="A26" s="226"/>
      <c r="B26" s="228"/>
      <c r="C26" s="228"/>
      <c r="D26" s="228"/>
      <c r="E26" s="258">
        <v>58</v>
      </c>
      <c r="F26" s="259"/>
      <c r="G26" s="259"/>
      <c r="H26" s="103"/>
      <c r="I26" s="39"/>
      <c r="J26" s="103"/>
      <c r="K26" s="39"/>
      <c r="L26" s="103"/>
      <c r="M26" s="39" t="s">
        <v>192</v>
      </c>
      <c r="N26" s="103" t="s">
        <v>174</v>
      </c>
      <c r="O26" s="39" t="s">
        <v>218</v>
      </c>
      <c r="P26" s="103"/>
      <c r="Q26" s="39"/>
      <c r="R26" s="103"/>
      <c r="S26" s="39"/>
      <c r="T26" s="103"/>
      <c r="U26" s="39"/>
      <c r="V26" s="103"/>
      <c r="W26" s="98" t="s">
        <v>159</v>
      </c>
      <c r="X26" s="105" t="s">
        <v>203</v>
      </c>
      <c r="Y26" s="98"/>
      <c r="Z26" s="105"/>
      <c r="AA26" s="98"/>
      <c r="AB26" s="105"/>
      <c r="AC26" s="98" t="s">
        <v>218</v>
      </c>
      <c r="AD26" s="105" t="s">
        <v>232</v>
      </c>
      <c r="AE26" s="98" t="s">
        <v>218</v>
      </c>
      <c r="AF26" s="264"/>
      <c r="AG26" s="262"/>
      <c r="AH26" s="239"/>
      <c r="AI26" s="239"/>
    </row>
    <row r="27" spans="1:35" x14ac:dyDescent="0.3">
      <c r="A27" s="225" t="s">
        <v>58</v>
      </c>
      <c r="B27" s="227">
        <v>7</v>
      </c>
      <c r="C27" s="229" t="s">
        <v>235</v>
      </c>
      <c r="D27" s="227">
        <v>2005</v>
      </c>
      <c r="E27" s="230">
        <f>F27+G27</f>
        <v>44</v>
      </c>
      <c r="F27" s="243">
        <f>H27+I27+J27+K27+L27+P27+Q27+R27+S27+T27+U27+Z27+AA27+AB27+AF27</f>
        <v>0</v>
      </c>
      <c r="G27" s="223">
        <f>M27+N27+O27+V27+W27+X27+Y27+AC27+AD27+AE27</f>
        <v>44</v>
      </c>
      <c r="H27" s="82"/>
      <c r="I27" s="18"/>
      <c r="J27" s="82"/>
      <c r="K27" s="18"/>
      <c r="L27" s="82"/>
      <c r="M27" s="18">
        <v>11</v>
      </c>
      <c r="N27" s="82">
        <v>7</v>
      </c>
      <c r="O27" s="18">
        <v>9</v>
      </c>
      <c r="P27" s="82"/>
      <c r="Q27" s="18"/>
      <c r="R27" s="82"/>
      <c r="S27" s="18"/>
      <c r="T27" s="82"/>
      <c r="U27" s="18"/>
      <c r="V27" s="82"/>
      <c r="W27" s="116"/>
      <c r="X27" s="101"/>
      <c r="Y27" s="116"/>
      <c r="Z27" s="101"/>
      <c r="AA27" s="116"/>
      <c r="AB27" s="101"/>
      <c r="AC27" s="116">
        <v>8</v>
      </c>
      <c r="AD27" s="101">
        <v>9</v>
      </c>
      <c r="AE27" s="116"/>
      <c r="AF27" s="263"/>
      <c r="AG27" s="261"/>
      <c r="AH27" s="238"/>
      <c r="AI27" s="238"/>
    </row>
    <row r="28" spans="1:35" x14ac:dyDescent="0.3">
      <c r="A28" s="226"/>
      <c r="B28" s="228"/>
      <c r="C28" s="228"/>
      <c r="D28" s="228"/>
      <c r="E28" s="258">
        <v>44</v>
      </c>
      <c r="F28" s="259"/>
      <c r="G28" s="259"/>
      <c r="H28" s="45"/>
      <c r="I28" s="75"/>
      <c r="J28" s="45"/>
      <c r="K28" s="75"/>
      <c r="L28" s="45"/>
      <c r="M28" s="75" t="s">
        <v>182</v>
      </c>
      <c r="N28" s="45" t="s">
        <v>220</v>
      </c>
      <c r="O28" s="75" t="s">
        <v>228</v>
      </c>
      <c r="P28" s="45"/>
      <c r="Q28" s="75"/>
      <c r="R28" s="45"/>
      <c r="S28" s="75"/>
      <c r="T28" s="45"/>
      <c r="U28" s="75"/>
      <c r="V28" s="45"/>
      <c r="W28" s="123" t="s">
        <v>194</v>
      </c>
      <c r="X28" s="19"/>
      <c r="Y28" s="123"/>
      <c r="Z28" s="19"/>
      <c r="AA28" s="123"/>
      <c r="AB28" s="19"/>
      <c r="AC28" s="123" t="s">
        <v>216</v>
      </c>
      <c r="AD28" s="19" t="s">
        <v>228</v>
      </c>
      <c r="AE28" s="123"/>
      <c r="AF28" s="264"/>
      <c r="AG28" s="262"/>
      <c r="AH28" s="239"/>
      <c r="AI28" s="239"/>
    </row>
    <row r="29" spans="1:35" x14ac:dyDescent="0.3">
      <c r="A29" s="225" t="s">
        <v>54</v>
      </c>
      <c r="B29" s="227">
        <v>8</v>
      </c>
      <c r="C29" s="229" t="s">
        <v>50</v>
      </c>
      <c r="D29" s="227">
        <v>2005</v>
      </c>
      <c r="E29" s="230">
        <f>F29+G29</f>
        <v>38</v>
      </c>
      <c r="F29" s="243">
        <f>H29+I29+J29+K29+L29+P29+Q29+R29+S29+T29+U29+Z29+AA29+AB29+AF29</f>
        <v>0</v>
      </c>
      <c r="G29" s="223">
        <f>M29+N29+O29+V29+W29+X29+Y29+AC29+AD29+AE29</f>
        <v>38</v>
      </c>
      <c r="H29" s="82"/>
      <c r="I29" s="18"/>
      <c r="J29" s="82"/>
      <c r="K29" s="18"/>
      <c r="L29" s="82"/>
      <c r="M29" s="18"/>
      <c r="N29" s="82">
        <v>6</v>
      </c>
      <c r="O29" s="18">
        <v>2</v>
      </c>
      <c r="P29" s="82"/>
      <c r="Q29" s="18"/>
      <c r="R29" s="82"/>
      <c r="S29" s="18"/>
      <c r="T29" s="82"/>
      <c r="U29" s="18"/>
      <c r="V29" s="82">
        <v>11</v>
      </c>
      <c r="W29" s="116">
        <v>10</v>
      </c>
      <c r="X29" s="101"/>
      <c r="Y29" s="116"/>
      <c r="Z29" s="101"/>
      <c r="AA29" s="116"/>
      <c r="AB29" s="101"/>
      <c r="AC29" s="116"/>
      <c r="AD29" s="101"/>
      <c r="AE29" s="116">
        <v>9</v>
      </c>
      <c r="AF29" s="263"/>
      <c r="AG29" s="261"/>
      <c r="AH29" s="238"/>
      <c r="AI29" s="238"/>
    </row>
    <row r="30" spans="1:35" ht="19.5" customHeight="1" x14ac:dyDescent="0.3">
      <c r="A30" s="226"/>
      <c r="B30" s="228"/>
      <c r="C30" s="228"/>
      <c r="D30" s="228"/>
      <c r="E30" s="258">
        <v>38</v>
      </c>
      <c r="F30" s="259"/>
      <c r="G30" s="259"/>
      <c r="H30" s="103"/>
      <c r="I30" s="39"/>
      <c r="J30" s="103"/>
      <c r="K30" s="39"/>
      <c r="L30" s="103"/>
      <c r="M30" s="39" t="s">
        <v>208</v>
      </c>
      <c r="N30" s="103" t="s">
        <v>126</v>
      </c>
      <c r="O30" s="39" t="s">
        <v>174</v>
      </c>
      <c r="P30" s="103"/>
      <c r="Q30" s="39"/>
      <c r="R30" s="103"/>
      <c r="S30" s="39"/>
      <c r="T30" s="103"/>
      <c r="U30" s="39"/>
      <c r="V30" s="103" t="s">
        <v>182</v>
      </c>
      <c r="W30" s="98" t="s">
        <v>232</v>
      </c>
      <c r="X30" s="105"/>
      <c r="Y30" s="98"/>
      <c r="Z30" s="105"/>
      <c r="AA30" s="98"/>
      <c r="AB30" s="105"/>
      <c r="AC30" s="98"/>
      <c r="AD30" s="105" t="s">
        <v>147</v>
      </c>
      <c r="AE30" s="98" t="s">
        <v>228</v>
      </c>
      <c r="AF30" s="264"/>
      <c r="AG30" s="262"/>
      <c r="AH30" s="239"/>
      <c r="AI30" s="239"/>
    </row>
    <row r="31" spans="1:35" ht="19.5" customHeight="1" x14ac:dyDescent="0.3">
      <c r="A31" s="225" t="s">
        <v>233</v>
      </c>
      <c r="B31" s="227">
        <v>9</v>
      </c>
      <c r="C31" s="229" t="s">
        <v>83</v>
      </c>
      <c r="D31" s="227">
        <v>2005</v>
      </c>
      <c r="E31" s="230">
        <f>F31+G31</f>
        <v>28</v>
      </c>
      <c r="F31" s="243">
        <f>H31+I31+J31+K31+L31+P31+Q31+R31+S31+T31+U31+Z31+AA31+AB31+AF31</f>
        <v>0</v>
      </c>
      <c r="G31" s="223">
        <f>M31+N31+O31+V31+W31+X31+Y31+AC31+AD31+AE31</f>
        <v>28</v>
      </c>
      <c r="H31" s="82"/>
      <c r="I31" s="18"/>
      <c r="J31" s="82"/>
      <c r="K31" s="18"/>
      <c r="L31" s="82"/>
      <c r="M31" s="18">
        <v>6</v>
      </c>
      <c r="N31" s="82">
        <v>3</v>
      </c>
      <c r="O31" s="18"/>
      <c r="P31" s="82"/>
      <c r="Q31" s="18"/>
      <c r="R31" s="82"/>
      <c r="S31" s="18"/>
      <c r="T31" s="82"/>
      <c r="U31" s="18"/>
      <c r="V31" s="82">
        <v>8</v>
      </c>
      <c r="W31" s="116">
        <v>4</v>
      </c>
      <c r="X31" s="101"/>
      <c r="Y31" s="116"/>
      <c r="Z31" s="101"/>
      <c r="AA31" s="116"/>
      <c r="AB31" s="101"/>
      <c r="AC31" s="116">
        <v>6</v>
      </c>
      <c r="AD31" s="101"/>
      <c r="AE31" s="116">
        <v>1</v>
      </c>
      <c r="AF31" s="263"/>
      <c r="AG31" s="261"/>
      <c r="AH31" s="238"/>
      <c r="AI31" s="238"/>
    </row>
    <row r="32" spans="1:35" ht="21" customHeight="1" x14ac:dyDescent="0.3">
      <c r="A32" s="226"/>
      <c r="B32" s="228"/>
      <c r="C32" s="228"/>
      <c r="D32" s="228"/>
      <c r="E32" s="258">
        <v>28</v>
      </c>
      <c r="F32" s="259"/>
      <c r="G32" s="259"/>
      <c r="H32" s="103"/>
      <c r="I32" s="39"/>
      <c r="J32" s="103"/>
      <c r="K32" s="39"/>
      <c r="L32" s="103"/>
      <c r="M32" s="39" t="s">
        <v>126</v>
      </c>
      <c r="N32" s="103" t="s">
        <v>159</v>
      </c>
      <c r="O32" s="39" t="s">
        <v>208</v>
      </c>
      <c r="P32" s="103"/>
      <c r="Q32" s="39"/>
      <c r="R32" s="103"/>
      <c r="S32" s="39"/>
      <c r="T32" s="103"/>
      <c r="U32" s="39"/>
      <c r="V32" s="103" t="s">
        <v>216</v>
      </c>
      <c r="W32" s="98" t="s">
        <v>205</v>
      </c>
      <c r="X32" s="105"/>
      <c r="Y32" s="98"/>
      <c r="Z32" s="105"/>
      <c r="AA32" s="98"/>
      <c r="AB32" s="105"/>
      <c r="AC32" s="98" t="s">
        <v>126</v>
      </c>
      <c r="AD32" s="105" t="s">
        <v>210</v>
      </c>
      <c r="AE32" s="98" t="s">
        <v>231</v>
      </c>
      <c r="AF32" s="264"/>
      <c r="AG32" s="262"/>
      <c r="AH32" s="239"/>
      <c r="AI32" s="239"/>
    </row>
    <row r="33" spans="1:35" x14ac:dyDescent="0.3">
      <c r="A33" s="225" t="s">
        <v>55</v>
      </c>
      <c r="B33" s="227">
        <v>10</v>
      </c>
      <c r="C33" s="229" t="s">
        <v>5</v>
      </c>
      <c r="D33" s="227">
        <v>2005</v>
      </c>
      <c r="E33" s="230">
        <f>F33+G33</f>
        <v>25</v>
      </c>
      <c r="F33" s="243">
        <f>H33+I33+J33+K33+L33+P33+Q33+R33+S33+T33+U33+Z33+AA33+AB33+AF33</f>
        <v>0</v>
      </c>
      <c r="G33" s="223">
        <f>M33+N33+O33+V33+W33+X33+Y33+AC33+AD33+AE33</f>
        <v>25</v>
      </c>
      <c r="H33" s="82"/>
      <c r="I33" s="18"/>
      <c r="J33" s="82"/>
      <c r="K33" s="18"/>
      <c r="L33" s="82"/>
      <c r="M33" s="18"/>
      <c r="N33" s="82">
        <v>5</v>
      </c>
      <c r="O33" s="18">
        <v>1</v>
      </c>
      <c r="P33" s="82"/>
      <c r="Q33" s="18"/>
      <c r="R33" s="82"/>
      <c r="S33" s="18"/>
      <c r="T33" s="82"/>
      <c r="U33" s="18"/>
      <c r="V33" s="82">
        <v>7</v>
      </c>
      <c r="W33" s="116">
        <v>8</v>
      </c>
      <c r="X33" s="101"/>
      <c r="Y33" s="116"/>
      <c r="Z33" s="101"/>
      <c r="AA33" s="116"/>
      <c r="AB33" s="101"/>
      <c r="AC33" s="116">
        <v>4</v>
      </c>
      <c r="AD33" s="101"/>
      <c r="AE33" s="116"/>
      <c r="AF33" s="263"/>
      <c r="AG33" s="261"/>
      <c r="AH33" s="238"/>
      <c r="AI33" s="238"/>
    </row>
    <row r="34" spans="1:35" x14ac:dyDescent="0.3">
      <c r="A34" s="226"/>
      <c r="B34" s="228"/>
      <c r="C34" s="228"/>
      <c r="D34" s="228"/>
      <c r="E34" s="258">
        <v>25</v>
      </c>
      <c r="F34" s="259"/>
      <c r="G34" s="259"/>
      <c r="H34" s="45"/>
      <c r="I34" s="75"/>
      <c r="J34" s="45"/>
      <c r="K34" s="75"/>
      <c r="L34" s="45"/>
      <c r="M34" s="75" t="s">
        <v>194</v>
      </c>
      <c r="N34" s="45" t="s">
        <v>218</v>
      </c>
      <c r="O34" s="75" t="s">
        <v>231</v>
      </c>
      <c r="P34" s="45"/>
      <c r="Q34" s="75"/>
      <c r="R34" s="45"/>
      <c r="S34" s="75"/>
      <c r="T34" s="45"/>
      <c r="U34" s="75"/>
      <c r="V34" s="45" t="s">
        <v>220</v>
      </c>
      <c r="W34" s="123" t="s">
        <v>216</v>
      </c>
      <c r="X34" s="19"/>
      <c r="Y34" s="123"/>
      <c r="Z34" s="19"/>
      <c r="AA34" s="123"/>
      <c r="AB34" s="19"/>
      <c r="AC34" s="123" t="s">
        <v>205</v>
      </c>
      <c r="AD34" s="19" t="s">
        <v>224</v>
      </c>
      <c r="AE34" s="123" t="s">
        <v>227</v>
      </c>
      <c r="AF34" s="264"/>
      <c r="AG34" s="262"/>
      <c r="AH34" s="239"/>
      <c r="AI34" s="239"/>
    </row>
    <row r="35" spans="1:35" x14ac:dyDescent="0.3">
      <c r="A35" s="225" t="s">
        <v>73</v>
      </c>
      <c r="B35" s="227">
        <v>11</v>
      </c>
      <c r="C35" s="229" t="s">
        <v>99</v>
      </c>
      <c r="D35" s="227">
        <v>2006</v>
      </c>
      <c r="E35" s="230">
        <f>F35+G35</f>
        <v>12</v>
      </c>
      <c r="F35" s="243">
        <f>H35+I35+J35+K35+L35+P35+Q35+R35+S35+T35+U35+Z35+AA35+AB35+AF35</f>
        <v>0</v>
      </c>
      <c r="G35" s="223">
        <f>M35+N35+O35+V35+W35+X35+Y35+AC35+AD35+AE35</f>
        <v>12</v>
      </c>
      <c r="H35" s="82"/>
      <c r="I35" s="18"/>
      <c r="J35" s="82"/>
      <c r="K35" s="18"/>
      <c r="L35" s="82"/>
      <c r="M35" s="18">
        <v>3</v>
      </c>
      <c r="N35" s="82"/>
      <c r="O35" s="18"/>
      <c r="P35" s="82"/>
      <c r="Q35" s="18"/>
      <c r="R35" s="82"/>
      <c r="S35" s="18"/>
      <c r="T35" s="82"/>
      <c r="U35" s="18"/>
      <c r="V35" s="82"/>
      <c r="W35" s="116">
        <v>9</v>
      </c>
      <c r="X35" s="101"/>
      <c r="Y35" s="116"/>
      <c r="Z35" s="101"/>
      <c r="AA35" s="116"/>
      <c r="AB35" s="101"/>
      <c r="AC35" s="116"/>
      <c r="AD35" s="101"/>
      <c r="AE35" s="116"/>
      <c r="AF35" s="263"/>
      <c r="AG35" s="261"/>
      <c r="AH35" s="238"/>
      <c r="AI35" s="238"/>
    </row>
    <row r="36" spans="1:35" x14ac:dyDescent="0.3">
      <c r="A36" s="226"/>
      <c r="B36" s="228"/>
      <c r="C36" s="228"/>
      <c r="D36" s="228"/>
      <c r="E36" s="258">
        <v>12</v>
      </c>
      <c r="F36" s="259"/>
      <c r="G36" s="259"/>
      <c r="H36" s="103"/>
      <c r="I36" s="39"/>
      <c r="J36" s="103"/>
      <c r="K36" s="39"/>
      <c r="L36" s="103"/>
      <c r="M36" s="39" t="s">
        <v>159</v>
      </c>
      <c r="N36" s="103"/>
      <c r="O36" s="39"/>
      <c r="P36" s="103"/>
      <c r="Q36" s="39"/>
      <c r="R36" s="103"/>
      <c r="S36" s="39"/>
      <c r="T36" s="103"/>
      <c r="U36" s="39"/>
      <c r="V36" s="103"/>
      <c r="W36" s="98" t="s">
        <v>228</v>
      </c>
      <c r="X36" s="105"/>
      <c r="Y36" s="98"/>
      <c r="Z36" s="105"/>
      <c r="AA36" s="98"/>
      <c r="AB36" s="105"/>
      <c r="AC36" s="98"/>
      <c r="AD36" s="105" t="s">
        <v>226</v>
      </c>
      <c r="AE36" s="98"/>
      <c r="AF36" s="264"/>
      <c r="AG36" s="262"/>
      <c r="AH36" s="239"/>
      <c r="AI36" s="239"/>
    </row>
    <row r="37" spans="1:35" x14ac:dyDescent="0.3">
      <c r="A37" s="225" t="s">
        <v>98</v>
      </c>
      <c r="B37" s="227">
        <v>12</v>
      </c>
      <c r="C37" s="229" t="s">
        <v>10</v>
      </c>
      <c r="D37" s="227">
        <v>2005</v>
      </c>
      <c r="E37" s="230">
        <f>F37+G37</f>
        <v>8</v>
      </c>
      <c r="F37" s="243">
        <f>H37+I37+J37+K37+L37+P37+Q37+R37+S37+T37+U37+Z37+AA37+AB37+AF37</f>
        <v>0</v>
      </c>
      <c r="G37" s="223">
        <f>M37+N37+O37+V37+W37+X37+Y37+AC37+AD37+AE37</f>
        <v>8</v>
      </c>
      <c r="H37" s="82"/>
      <c r="I37" s="18"/>
      <c r="J37" s="82"/>
      <c r="K37" s="18"/>
      <c r="L37" s="82"/>
      <c r="M37" s="18"/>
      <c r="N37" s="82"/>
      <c r="O37" s="18"/>
      <c r="P37" s="82"/>
      <c r="Q37" s="18"/>
      <c r="R37" s="82"/>
      <c r="S37" s="18"/>
      <c r="T37" s="82"/>
      <c r="U37" s="18"/>
      <c r="V37" s="82">
        <v>6</v>
      </c>
      <c r="W37" s="116">
        <v>1</v>
      </c>
      <c r="X37" s="101"/>
      <c r="Y37" s="116">
        <v>1</v>
      </c>
      <c r="Z37" s="101"/>
      <c r="AA37" s="116"/>
      <c r="AB37" s="101"/>
      <c r="AC37" s="116"/>
      <c r="AD37" s="101"/>
      <c r="AE37" s="116"/>
      <c r="AF37" s="263"/>
      <c r="AG37" s="261"/>
      <c r="AH37" s="238"/>
      <c r="AI37" s="238"/>
    </row>
    <row r="38" spans="1:35" x14ac:dyDescent="0.3">
      <c r="A38" s="226"/>
      <c r="B38" s="228"/>
      <c r="C38" s="228"/>
      <c r="D38" s="228"/>
      <c r="E38" s="258">
        <v>8</v>
      </c>
      <c r="F38" s="259"/>
      <c r="G38" s="259"/>
      <c r="H38" s="103"/>
      <c r="I38" s="39"/>
      <c r="J38" s="103"/>
      <c r="K38" s="39"/>
      <c r="L38" s="103"/>
      <c r="M38" s="39" t="s">
        <v>231</v>
      </c>
      <c r="N38" s="103" t="s">
        <v>205</v>
      </c>
      <c r="O38" s="39" t="s">
        <v>147</v>
      </c>
      <c r="P38" s="103"/>
      <c r="Q38" s="39"/>
      <c r="R38" s="103"/>
      <c r="S38" s="39"/>
      <c r="T38" s="103"/>
      <c r="U38" s="39"/>
      <c r="V38" s="103" t="s">
        <v>126</v>
      </c>
      <c r="W38" s="98" t="s">
        <v>231</v>
      </c>
      <c r="X38" s="105"/>
      <c r="Y38" s="98" t="s">
        <v>231</v>
      </c>
      <c r="Z38" s="105"/>
      <c r="AA38" s="98"/>
      <c r="AB38" s="105"/>
      <c r="AC38" s="98"/>
      <c r="AD38" s="105" t="s">
        <v>208</v>
      </c>
      <c r="AE38" s="98" t="s">
        <v>201</v>
      </c>
      <c r="AF38" s="264"/>
      <c r="AG38" s="262"/>
      <c r="AH38" s="239"/>
      <c r="AI38" s="239"/>
    </row>
    <row r="39" spans="1:35" x14ac:dyDescent="0.3">
      <c r="A39" s="225" t="s">
        <v>69</v>
      </c>
      <c r="B39" s="227">
        <v>13</v>
      </c>
      <c r="C39" s="229" t="s">
        <v>22</v>
      </c>
      <c r="D39" s="227">
        <v>2006</v>
      </c>
      <c r="E39" s="230">
        <f>F39+G39</f>
        <v>3</v>
      </c>
      <c r="F39" s="243">
        <f>H39+I39+J39+K39+L39+P39+Q39+R39+S39+T39+U39+Z39+AA39+AB39+AF39</f>
        <v>0</v>
      </c>
      <c r="G39" s="223">
        <f>M39+N39+O39+V39+W39+X39+Y39+AC39+AD39+AE39</f>
        <v>3</v>
      </c>
      <c r="H39" s="82"/>
      <c r="I39" s="18"/>
      <c r="J39" s="82"/>
      <c r="K39" s="18"/>
      <c r="L39" s="82"/>
      <c r="M39" s="18"/>
      <c r="N39" s="82"/>
      <c r="O39" s="18"/>
      <c r="P39" s="82"/>
      <c r="Q39" s="18"/>
      <c r="R39" s="82"/>
      <c r="S39" s="18"/>
      <c r="T39" s="82"/>
      <c r="U39" s="18"/>
      <c r="V39" s="82"/>
      <c r="W39" s="116"/>
      <c r="X39" s="101">
        <v>3</v>
      </c>
      <c r="Y39" s="116"/>
      <c r="Z39" s="101"/>
      <c r="AA39" s="116"/>
      <c r="AB39" s="101"/>
      <c r="AC39" s="116"/>
      <c r="AD39" s="101"/>
      <c r="AE39" s="116"/>
      <c r="AF39" s="263"/>
      <c r="AG39" s="261"/>
      <c r="AH39" s="238"/>
      <c r="AI39" s="238"/>
    </row>
    <row r="40" spans="1:35" x14ac:dyDescent="0.3">
      <c r="A40" s="226"/>
      <c r="B40" s="228"/>
      <c r="C40" s="228"/>
      <c r="D40" s="228"/>
      <c r="E40" s="258">
        <v>3</v>
      </c>
      <c r="F40" s="259"/>
      <c r="G40" s="259"/>
      <c r="H40" s="103"/>
      <c r="I40" s="39"/>
      <c r="J40" s="103"/>
      <c r="K40" s="39"/>
      <c r="L40" s="103"/>
      <c r="M40" s="39"/>
      <c r="N40" s="103"/>
      <c r="O40" s="39"/>
      <c r="P40" s="103"/>
      <c r="Q40" s="39"/>
      <c r="R40" s="103"/>
      <c r="S40" s="39"/>
      <c r="T40" s="103"/>
      <c r="U40" s="39"/>
      <c r="V40" s="103"/>
      <c r="W40" s="98"/>
      <c r="X40" s="105" t="s">
        <v>159</v>
      </c>
      <c r="Y40" s="98"/>
      <c r="Z40" s="105"/>
      <c r="AA40" s="98"/>
      <c r="AB40" s="105"/>
      <c r="AC40" s="98"/>
      <c r="AD40" s="105" t="s">
        <v>195</v>
      </c>
      <c r="AE40" s="98" t="s">
        <v>194</v>
      </c>
      <c r="AF40" s="264"/>
      <c r="AG40" s="262"/>
      <c r="AH40" s="239"/>
      <c r="AI40" s="239"/>
    </row>
    <row r="41" spans="1:35" x14ac:dyDescent="0.3">
      <c r="A41" s="225" t="s">
        <v>58</v>
      </c>
      <c r="B41" s="227">
        <v>14</v>
      </c>
      <c r="C41" s="229" t="s">
        <v>100</v>
      </c>
      <c r="D41" s="227">
        <v>2006</v>
      </c>
      <c r="E41" s="230">
        <f>F41+G41</f>
        <v>2</v>
      </c>
      <c r="F41" s="243">
        <f>H41+I41+J41+K41+L41+P41+Q41+R41+S41+T41+U41+Z41+AA41+AB41+AF41</f>
        <v>0</v>
      </c>
      <c r="G41" s="223">
        <f>M41+N41+O41+V41+W41+X41+Y41+AC41+AD41+AE41</f>
        <v>2</v>
      </c>
      <c r="H41" s="82"/>
      <c r="I41" s="18"/>
      <c r="J41" s="82"/>
      <c r="K41" s="18"/>
      <c r="L41" s="82"/>
      <c r="M41" s="18"/>
      <c r="N41" s="82"/>
      <c r="O41" s="18"/>
      <c r="P41" s="82"/>
      <c r="Q41" s="18"/>
      <c r="R41" s="82"/>
      <c r="S41" s="18"/>
      <c r="T41" s="82"/>
      <c r="U41" s="18"/>
      <c r="V41" s="82"/>
      <c r="W41" s="116"/>
      <c r="X41" s="101">
        <v>2</v>
      </c>
      <c r="Y41" s="116"/>
      <c r="Z41" s="101"/>
      <c r="AA41" s="116"/>
      <c r="AB41" s="101"/>
      <c r="AC41" s="116"/>
      <c r="AD41" s="101"/>
      <c r="AE41" s="116"/>
      <c r="AF41" s="263"/>
      <c r="AG41" s="261"/>
      <c r="AH41" s="238"/>
      <c r="AI41" s="238"/>
    </row>
    <row r="42" spans="1:35" x14ac:dyDescent="0.3">
      <c r="A42" s="226"/>
      <c r="B42" s="228"/>
      <c r="C42" s="228"/>
      <c r="D42" s="228"/>
      <c r="E42" s="258">
        <v>2</v>
      </c>
      <c r="F42" s="259"/>
      <c r="G42" s="259"/>
      <c r="H42" s="45"/>
      <c r="I42" s="75"/>
      <c r="J42" s="45"/>
      <c r="K42" s="75"/>
      <c r="L42" s="45"/>
      <c r="M42" s="75" t="s">
        <v>201</v>
      </c>
      <c r="N42" s="45" t="s">
        <v>201</v>
      </c>
      <c r="O42" s="75" t="s">
        <v>226</v>
      </c>
      <c r="P42" s="45"/>
      <c r="Q42" s="75"/>
      <c r="R42" s="45"/>
      <c r="S42" s="75"/>
      <c r="T42" s="45"/>
      <c r="U42" s="75"/>
      <c r="V42" s="45"/>
      <c r="W42" s="123" t="s">
        <v>180</v>
      </c>
      <c r="X42" s="19" t="s">
        <v>174</v>
      </c>
      <c r="Y42" s="123" t="s">
        <v>194</v>
      </c>
      <c r="Z42" s="19"/>
      <c r="AA42" s="123"/>
      <c r="AB42" s="19"/>
      <c r="AC42" s="123"/>
      <c r="AD42" s="19"/>
      <c r="AE42" s="123" t="s">
        <v>208</v>
      </c>
      <c r="AF42" s="264"/>
      <c r="AG42" s="262"/>
      <c r="AH42" s="239"/>
      <c r="AI42" s="239"/>
    </row>
    <row r="43" spans="1:35" x14ac:dyDescent="0.3">
      <c r="A43" s="225" t="s">
        <v>63</v>
      </c>
      <c r="B43" s="227"/>
      <c r="C43" s="229" t="s">
        <v>36</v>
      </c>
      <c r="D43" s="227">
        <v>2005</v>
      </c>
      <c r="E43" s="230">
        <f>F43+G43</f>
        <v>0</v>
      </c>
      <c r="F43" s="243">
        <f>H43+I43+J43+K43+L43+P43+Q43+R43+S43+T43+U43+Z43+AA43+AB43+AF43</f>
        <v>0</v>
      </c>
      <c r="G43" s="223">
        <f>M43+N43+O43+V43+W43+X43+Y43+AC43+AD43+AE43</f>
        <v>0</v>
      </c>
      <c r="H43" s="82"/>
      <c r="I43" s="18"/>
      <c r="J43" s="82"/>
      <c r="K43" s="18"/>
      <c r="L43" s="82"/>
      <c r="M43" s="18"/>
      <c r="N43" s="82"/>
      <c r="O43" s="18"/>
      <c r="P43" s="82"/>
      <c r="Q43" s="18"/>
      <c r="R43" s="82"/>
      <c r="S43" s="18"/>
      <c r="T43" s="82"/>
      <c r="U43" s="18"/>
      <c r="V43" s="82"/>
      <c r="W43" s="116"/>
      <c r="X43" s="101"/>
      <c r="Y43" s="116"/>
      <c r="Z43" s="101"/>
      <c r="AA43" s="116"/>
      <c r="AB43" s="101"/>
      <c r="AC43" s="116"/>
      <c r="AD43" s="101"/>
      <c r="AE43" s="116"/>
      <c r="AF43" s="263"/>
      <c r="AG43" s="261"/>
      <c r="AH43" s="238"/>
      <c r="AI43" s="238"/>
    </row>
    <row r="44" spans="1:35" x14ac:dyDescent="0.3">
      <c r="A44" s="226"/>
      <c r="B44" s="228"/>
      <c r="C44" s="228"/>
      <c r="D44" s="228"/>
      <c r="E44" s="258">
        <v>0</v>
      </c>
      <c r="F44" s="259"/>
      <c r="G44" s="259"/>
      <c r="H44" s="45"/>
      <c r="I44" s="75"/>
      <c r="J44" s="45"/>
      <c r="K44" s="75"/>
      <c r="L44" s="45"/>
      <c r="M44" s="75"/>
      <c r="N44" s="45"/>
      <c r="O44" s="75"/>
      <c r="P44" s="45"/>
      <c r="Q44" s="75"/>
      <c r="R44" s="45"/>
      <c r="S44" s="75"/>
      <c r="T44" s="45"/>
      <c r="U44" s="75"/>
      <c r="V44" s="45"/>
      <c r="W44" s="123"/>
      <c r="X44" s="19"/>
      <c r="Y44" s="123"/>
      <c r="Z44" s="19"/>
      <c r="AA44" s="123"/>
      <c r="AB44" s="19"/>
      <c r="AC44" s="123"/>
      <c r="AD44" s="19" t="s">
        <v>149</v>
      </c>
      <c r="AE44" s="123"/>
      <c r="AF44" s="264"/>
      <c r="AG44" s="262"/>
      <c r="AH44" s="239"/>
      <c r="AI44" s="239"/>
    </row>
    <row r="45" spans="1:35" x14ac:dyDescent="0.3">
      <c r="A45" s="257" t="s">
        <v>64</v>
      </c>
      <c r="B45" s="227"/>
      <c r="C45" s="229" t="s">
        <v>31</v>
      </c>
      <c r="D45" s="227">
        <v>2005</v>
      </c>
      <c r="E45" s="230">
        <f>F45+G45</f>
        <v>0</v>
      </c>
      <c r="F45" s="243">
        <f>H45+I45+J45+K45+L45+P45+Q45+R45+S45+T45+U45+Z45+AA45+AB45+AF45</f>
        <v>0</v>
      </c>
      <c r="G45" s="223">
        <f>M45+N45+O45+V45+W45+X45+Y45+AC45+AD45+AE45</f>
        <v>0</v>
      </c>
      <c r="H45" s="82"/>
      <c r="I45" s="18"/>
      <c r="J45" s="82"/>
      <c r="K45" s="18"/>
      <c r="L45" s="82"/>
      <c r="M45" s="18"/>
      <c r="N45" s="82"/>
      <c r="O45" s="18"/>
      <c r="P45" s="82"/>
      <c r="Q45" s="18"/>
      <c r="R45" s="82"/>
      <c r="S45" s="18"/>
      <c r="T45" s="82"/>
      <c r="U45" s="18"/>
      <c r="V45" s="82"/>
      <c r="W45" s="116"/>
      <c r="X45" s="101"/>
      <c r="Y45" s="116"/>
      <c r="Z45" s="101"/>
      <c r="AA45" s="116"/>
      <c r="AB45" s="101"/>
      <c r="AC45" s="116"/>
      <c r="AD45" s="101"/>
      <c r="AE45" s="116"/>
      <c r="AF45" s="263"/>
      <c r="AG45" s="261"/>
      <c r="AH45" s="238"/>
      <c r="AI45" s="238"/>
    </row>
    <row r="46" spans="1:35" x14ac:dyDescent="0.3">
      <c r="A46" s="228"/>
      <c r="B46" s="228"/>
      <c r="C46" s="228"/>
      <c r="D46" s="228"/>
      <c r="E46" s="258">
        <v>0</v>
      </c>
      <c r="F46" s="259"/>
      <c r="G46" s="259"/>
      <c r="H46" s="103"/>
      <c r="I46" s="39"/>
      <c r="J46" s="103"/>
      <c r="K46" s="39"/>
      <c r="L46" s="103"/>
      <c r="M46" s="39"/>
      <c r="N46" s="103" t="s">
        <v>221</v>
      </c>
      <c r="O46" s="39">
        <v>29</v>
      </c>
      <c r="P46" s="103"/>
      <c r="Q46" s="39"/>
      <c r="R46" s="103"/>
      <c r="S46" s="39"/>
      <c r="T46" s="103"/>
      <c r="U46" s="39"/>
      <c r="V46" s="103"/>
      <c r="W46" s="98"/>
      <c r="X46" s="105"/>
      <c r="Y46" s="98"/>
      <c r="Z46" s="105"/>
      <c r="AA46" s="98"/>
      <c r="AB46" s="105"/>
      <c r="AC46" s="98"/>
      <c r="AD46" s="105" t="s">
        <v>120</v>
      </c>
      <c r="AE46" s="98" t="s">
        <v>224</v>
      </c>
      <c r="AF46" s="264"/>
      <c r="AG46" s="262"/>
      <c r="AH46" s="239"/>
      <c r="AI46" s="239"/>
    </row>
    <row r="47" spans="1:35" x14ac:dyDescent="0.3">
      <c r="A47" s="257" t="s">
        <v>98</v>
      </c>
      <c r="B47" s="227"/>
      <c r="C47" s="229" t="s">
        <v>12</v>
      </c>
      <c r="D47" s="227">
        <v>2005</v>
      </c>
      <c r="E47" s="230">
        <f>F47+G47</f>
        <v>0</v>
      </c>
      <c r="F47" s="243">
        <f>H47+I47+J47+K47+L47+P47+Q47+R47+S47+T47+U47+Z47+AA47+AB47+AF47</f>
        <v>0</v>
      </c>
      <c r="G47" s="223">
        <f>M47+N47+O47+V47+W47+X47+Y47+AC47+AD47+AE47</f>
        <v>0</v>
      </c>
      <c r="H47" s="82"/>
      <c r="I47" s="18"/>
      <c r="J47" s="82"/>
      <c r="K47" s="18"/>
      <c r="L47" s="82"/>
      <c r="M47" s="18"/>
      <c r="N47" s="82"/>
      <c r="O47" s="18"/>
      <c r="P47" s="82"/>
      <c r="Q47" s="18"/>
      <c r="R47" s="82"/>
      <c r="S47" s="18"/>
      <c r="T47" s="82"/>
      <c r="U47" s="18"/>
      <c r="V47" s="82"/>
      <c r="W47" s="116"/>
      <c r="X47" s="101"/>
      <c r="Y47" s="116"/>
      <c r="Z47" s="101"/>
      <c r="AA47" s="116"/>
      <c r="AB47" s="101"/>
      <c r="AC47" s="116"/>
      <c r="AD47" s="101"/>
      <c r="AE47" s="116"/>
      <c r="AF47" s="263"/>
      <c r="AG47" s="261"/>
      <c r="AH47" s="238"/>
      <c r="AI47" s="238"/>
    </row>
    <row r="48" spans="1:35" x14ac:dyDescent="0.3">
      <c r="A48" s="228"/>
      <c r="B48" s="228"/>
      <c r="C48" s="228"/>
      <c r="D48" s="228"/>
      <c r="E48" s="258">
        <v>0</v>
      </c>
      <c r="F48" s="259"/>
      <c r="G48" s="259"/>
      <c r="H48" s="103"/>
      <c r="I48" s="39"/>
      <c r="J48" s="103"/>
      <c r="K48" s="39"/>
      <c r="L48" s="103"/>
      <c r="M48" s="39" t="s">
        <v>163</v>
      </c>
      <c r="N48" s="103" t="s">
        <v>224</v>
      </c>
      <c r="O48" s="39" t="s">
        <v>224</v>
      </c>
      <c r="P48" s="103"/>
      <c r="Q48" s="39"/>
      <c r="R48" s="103"/>
      <c r="S48" s="39"/>
      <c r="T48" s="103"/>
      <c r="U48" s="39"/>
      <c r="V48" s="103"/>
      <c r="W48" s="98"/>
      <c r="X48" s="105"/>
      <c r="Y48" s="98"/>
      <c r="Z48" s="105"/>
      <c r="AA48" s="98"/>
      <c r="AB48" s="105"/>
      <c r="AC48" s="98"/>
      <c r="AD48" s="105"/>
      <c r="AE48" s="98"/>
      <c r="AF48" s="264"/>
      <c r="AG48" s="262"/>
      <c r="AH48" s="239"/>
      <c r="AI48" s="239"/>
    </row>
    <row r="49" spans="1:35" x14ac:dyDescent="0.3">
      <c r="A49" s="257" t="s">
        <v>57</v>
      </c>
      <c r="B49" s="227"/>
      <c r="C49" s="229" t="s">
        <v>46</v>
      </c>
      <c r="D49" s="227">
        <v>2006</v>
      </c>
      <c r="E49" s="230">
        <f>F49+G49</f>
        <v>0</v>
      </c>
      <c r="F49" s="243">
        <f>H49+I49+J49+K49+L49+P49+Q49+R49+S49+T49+U49+Z49+AA49+AB49+AF49</f>
        <v>0</v>
      </c>
      <c r="G49" s="223">
        <f>M49+N49+O49+V49+W49+X49+Y49+AC49+AD49+AE49</f>
        <v>0</v>
      </c>
      <c r="H49" s="82"/>
      <c r="I49" s="18"/>
      <c r="J49" s="82"/>
      <c r="K49" s="18"/>
      <c r="L49" s="82"/>
      <c r="M49" s="18"/>
      <c r="N49" s="82"/>
      <c r="O49" s="18"/>
      <c r="P49" s="82"/>
      <c r="Q49" s="18"/>
      <c r="R49" s="82"/>
      <c r="S49" s="18"/>
      <c r="T49" s="82"/>
      <c r="U49" s="18"/>
      <c r="V49" s="82"/>
      <c r="W49" s="116"/>
      <c r="X49" s="101"/>
      <c r="Y49" s="116"/>
      <c r="Z49" s="101"/>
      <c r="AA49" s="116"/>
      <c r="AB49" s="101"/>
      <c r="AC49" s="116"/>
      <c r="AD49" s="101"/>
      <c r="AE49" s="116"/>
      <c r="AF49" s="263"/>
      <c r="AG49" s="261"/>
      <c r="AH49" s="238"/>
      <c r="AI49" s="238"/>
    </row>
    <row r="50" spans="1:35" x14ac:dyDescent="0.3">
      <c r="A50" s="228"/>
      <c r="B50" s="228"/>
      <c r="C50" s="228"/>
      <c r="D50" s="228"/>
      <c r="E50" s="258">
        <v>0</v>
      </c>
      <c r="F50" s="259"/>
      <c r="G50" s="259"/>
      <c r="H50" s="103"/>
      <c r="I50" s="39"/>
      <c r="J50" s="103"/>
      <c r="K50" s="39"/>
      <c r="L50" s="103"/>
      <c r="M50" s="39"/>
      <c r="N50" s="103"/>
      <c r="O50" s="39"/>
      <c r="P50" s="103"/>
      <c r="Q50" s="39"/>
      <c r="R50" s="103"/>
      <c r="S50" s="39"/>
      <c r="T50" s="103"/>
      <c r="U50" s="39"/>
      <c r="V50" s="103"/>
      <c r="W50" s="98" t="s">
        <v>175</v>
      </c>
      <c r="X50" s="105" t="s">
        <v>163</v>
      </c>
      <c r="Y50" s="98"/>
      <c r="Z50" s="105"/>
      <c r="AA50" s="98"/>
      <c r="AB50" s="105"/>
      <c r="AC50" s="98"/>
      <c r="AD50" s="105" t="s">
        <v>160</v>
      </c>
      <c r="AE50" s="98" t="s">
        <v>226</v>
      </c>
      <c r="AF50" s="264"/>
      <c r="AG50" s="262"/>
      <c r="AH50" s="239"/>
      <c r="AI50" s="239"/>
    </row>
    <row r="51" spans="1:35" x14ac:dyDescent="0.3">
      <c r="A51" s="257" t="s">
        <v>64</v>
      </c>
      <c r="B51" s="227"/>
      <c r="C51" s="229" t="s">
        <v>33</v>
      </c>
      <c r="D51" s="227">
        <v>2006</v>
      </c>
      <c r="E51" s="230">
        <f>F51+G51</f>
        <v>0</v>
      </c>
      <c r="F51" s="243">
        <f>H51+I51+J51+K51+L51+P51+Q51+R51+S51+T51+U51+Z51+AA51+AB51+AF51</f>
        <v>0</v>
      </c>
      <c r="G51" s="223">
        <f>M51+N51+O51+V51+W51+X51+Y51+AC51+AD51+AE51</f>
        <v>0</v>
      </c>
      <c r="H51" s="82"/>
      <c r="I51" s="18"/>
      <c r="J51" s="82"/>
      <c r="K51" s="18"/>
      <c r="L51" s="82"/>
      <c r="M51" s="18"/>
      <c r="N51" s="82"/>
      <c r="O51" s="18"/>
      <c r="P51" s="82"/>
      <c r="Q51" s="18"/>
      <c r="R51" s="82"/>
      <c r="S51" s="18"/>
      <c r="T51" s="82"/>
      <c r="U51" s="18"/>
      <c r="V51" s="82"/>
      <c r="W51" s="116"/>
      <c r="X51" s="101"/>
      <c r="Y51" s="116"/>
      <c r="Z51" s="101"/>
      <c r="AA51" s="116"/>
      <c r="AB51" s="101"/>
      <c r="AC51" s="116"/>
      <c r="AD51" s="101"/>
      <c r="AE51" s="116"/>
      <c r="AF51" s="263"/>
      <c r="AG51" s="261"/>
      <c r="AH51" s="238"/>
      <c r="AI51" s="238"/>
    </row>
    <row r="52" spans="1:35" x14ac:dyDescent="0.3">
      <c r="A52" s="228"/>
      <c r="B52" s="228"/>
      <c r="C52" s="228"/>
      <c r="D52" s="228"/>
      <c r="E52" s="258">
        <v>0</v>
      </c>
      <c r="F52" s="259"/>
      <c r="G52" s="259"/>
      <c r="H52" s="103"/>
      <c r="I52" s="39"/>
      <c r="J52" s="103"/>
      <c r="K52" s="39"/>
      <c r="L52" s="103"/>
      <c r="M52" s="39"/>
      <c r="N52" s="103" t="s">
        <v>195</v>
      </c>
      <c r="O52" s="39"/>
      <c r="P52" s="103"/>
      <c r="Q52" s="39"/>
      <c r="R52" s="103"/>
      <c r="S52" s="39"/>
      <c r="T52" s="103"/>
      <c r="U52" s="39"/>
      <c r="V52" s="103"/>
      <c r="W52" s="98"/>
      <c r="X52" s="105" t="s">
        <v>175</v>
      </c>
      <c r="Y52" s="98"/>
      <c r="Z52" s="105"/>
      <c r="AA52" s="98"/>
      <c r="AB52" s="105"/>
      <c r="AC52" s="98"/>
      <c r="AD52" s="105" t="s">
        <v>185</v>
      </c>
      <c r="AE52" s="98" t="s">
        <v>223</v>
      </c>
      <c r="AF52" s="264"/>
      <c r="AG52" s="262"/>
      <c r="AH52" s="239"/>
      <c r="AI52" s="239"/>
    </row>
    <row r="53" spans="1:35" x14ac:dyDescent="0.3">
      <c r="A53" s="257" t="s">
        <v>64</v>
      </c>
      <c r="B53" s="227"/>
      <c r="C53" s="229" t="s">
        <v>88</v>
      </c>
      <c r="D53" s="227">
        <v>2006</v>
      </c>
      <c r="E53" s="230">
        <f>F53+G53</f>
        <v>0</v>
      </c>
      <c r="F53" s="243">
        <f>H53+I53+J53+K53+L53+P53+Q53+R53+S53+T53+U53+Z53+AA53+AB53+AF53</f>
        <v>0</v>
      </c>
      <c r="G53" s="223">
        <f>M53+N53+O53+V53+W53+X53+Y53+AC53+AD53+AE53</f>
        <v>0</v>
      </c>
      <c r="H53" s="82"/>
      <c r="I53" s="18"/>
      <c r="J53" s="82"/>
      <c r="K53" s="18"/>
      <c r="L53" s="82"/>
      <c r="M53" s="18"/>
      <c r="N53" s="82"/>
      <c r="O53" s="18"/>
      <c r="P53" s="82"/>
      <c r="Q53" s="18"/>
      <c r="R53" s="82"/>
      <c r="S53" s="18"/>
      <c r="T53" s="82"/>
      <c r="U53" s="18"/>
      <c r="V53" s="82"/>
      <c r="W53" s="116"/>
      <c r="X53" s="101"/>
      <c r="Y53" s="116"/>
      <c r="Z53" s="101"/>
      <c r="AA53" s="116"/>
      <c r="AB53" s="101"/>
      <c r="AC53" s="116"/>
      <c r="AD53" s="101"/>
      <c r="AE53" s="116"/>
      <c r="AF53" s="263"/>
      <c r="AG53" s="261"/>
      <c r="AH53" s="238"/>
      <c r="AI53" s="238"/>
    </row>
    <row r="54" spans="1:35" x14ac:dyDescent="0.3">
      <c r="A54" s="228"/>
      <c r="B54" s="228"/>
      <c r="C54" s="228"/>
      <c r="D54" s="228"/>
      <c r="E54" s="258">
        <v>0</v>
      </c>
      <c r="F54" s="259"/>
      <c r="G54" s="259"/>
      <c r="H54" s="103"/>
      <c r="I54" s="39"/>
      <c r="J54" s="103"/>
      <c r="K54" s="39"/>
      <c r="L54" s="103"/>
      <c r="M54" s="39"/>
      <c r="N54" s="103"/>
      <c r="O54" s="39"/>
      <c r="P54" s="103"/>
      <c r="Q54" s="39"/>
      <c r="R54" s="103"/>
      <c r="S54" s="39"/>
      <c r="T54" s="103"/>
      <c r="U54" s="39"/>
      <c r="V54" s="103"/>
      <c r="W54" s="98"/>
      <c r="X54" s="105" t="s">
        <v>194</v>
      </c>
      <c r="Y54" s="98"/>
      <c r="Z54" s="105"/>
      <c r="AA54" s="98"/>
      <c r="AB54" s="105"/>
      <c r="AC54" s="98"/>
      <c r="AD54" s="105" t="s">
        <v>130</v>
      </c>
      <c r="AE54" s="98" t="s">
        <v>195</v>
      </c>
      <c r="AF54" s="264"/>
      <c r="AG54" s="262"/>
      <c r="AH54" s="239"/>
      <c r="AI54" s="239"/>
    </row>
    <row r="55" spans="1:35" s="74" customFormat="1" x14ac:dyDescent="0.3">
      <c r="A55" s="257" t="s">
        <v>116</v>
      </c>
      <c r="B55" s="227"/>
      <c r="C55" s="229" t="s">
        <v>109</v>
      </c>
      <c r="D55" s="227">
        <v>2006</v>
      </c>
      <c r="E55" s="230">
        <f>F55+G55</f>
        <v>0</v>
      </c>
      <c r="F55" s="243">
        <f>H55+I55+J55+K55+L55+P55+Q55+R55+S55+T55+U55+Z55+AA55+AB55+AF55</f>
        <v>0</v>
      </c>
      <c r="G55" s="223">
        <f>M55+N55+O55+V55+W55+X55+Y55+AC55+AD55+AE55</f>
        <v>0</v>
      </c>
      <c r="H55" s="82"/>
      <c r="I55" s="18"/>
      <c r="J55" s="82"/>
      <c r="K55" s="18"/>
      <c r="L55" s="82"/>
      <c r="M55" s="18"/>
      <c r="N55" s="82"/>
      <c r="O55" s="18"/>
      <c r="P55" s="82"/>
      <c r="Q55" s="18"/>
      <c r="R55" s="82"/>
      <c r="S55" s="18"/>
      <c r="T55" s="82"/>
      <c r="U55" s="18"/>
      <c r="V55" s="82"/>
      <c r="W55" s="116"/>
      <c r="X55" s="101"/>
      <c r="Y55" s="116"/>
      <c r="Z55" s="101"/>
      <c r="AA55" s="116"/>
      <c r="AB55" s="101"/>
      <c r="AC55" s="116"/>
      <c r="AD55" s="101"/>
      <c r="AE55" s="116"/>
      <c r="AF55" s="263"/>
      <c r="AG55" s="261"/>
      <c r="AH55" s="238"/>
      <c r="AI55" s="238"/>
    </row>
    <row r="56" spans="1:35" s="74" customFormat="1" x14ac:dyDescent="0.3">
      <c r="A56" s="228"/>
      <c r="B56" s="228"/>
      <c r="C56" s="228"/>
      <c r="D56" s="228"/>
      <c r="E56" s="258">
        <v>0</v>
      </c>
      <c r="F56" s="259"/>
      <c r="G56" s="259"/>
      <c r="H56" s="103"/>
      <c r="I56" s="39"/>
      <c r="J56" s="103"/>
      <c r="K56" s="39"/>
      <c r="L56" s="103"/>
      <c r="M56" s="39"/>
      <c r="N56" s="103"/>
      <c r="O56" s="39"/>
      <c r="P56" s="103"/>
      <c r="Q56" s="39"/>
      <c r="R56" s="103"/>
      <c r="S56" s="39"/>
      <c r="T56" s="103"/>
      <c r="U56" s="39"/>
      <c r="V56" s="103"/>
      <c r="W56" s="98" t="s">
        <v>217</v>
      </c>
      <c r="X56" s="105" t="s">
        <v>243</v>
      </c>
      <c r="Y56" s="98"/>
      <c r="Z56" s="105"/>
      <c r="AA56" s="98"/>
      <c r="AB56" s="105"/>
      <c r="AC56" s="98"/>
      <c r="AD56" s="105"/>
      <c r="AE56" s="98"/>
      <c r="AF56" s="264"/>
      <c r="AG56" s="262"/>
      <c r="AH56" s="239"/>
      <c r="AI56" s="239"/>
    </row>
    <row r="57" spans="1:35" s="68" customFormat="1" x14ac:dyDescent="0.3">
      <c r="A57" s="257" t="s">
        <v>98</v>
      </c>
      <c r="B57" s="227"/>
      <c r="C57" s="229" t="s">
        <v>11</v>
      </c>
      <c r="D57" s="227">
        <v>2006</v>
      </c>
      <c r="E57" s="230">
        <f>F57+G57</f>
        <v>0</v>
      </c>
      <c r="F57" s="243">
        <f>H57+I57+J57+K57+L57+P57+Q57+R57+S57+T57+U57+Z57+AA57+AB57+AF57</f>
        <v>0</v>
      </c>
      <c r="G57" s="223">
        <f>M57+N57+O57+V57+W57+X57+Y57+AC57+AD57+AE57</f>
        <v>0</v>
      </c>
      <c r="H57" s="18"/>
      <c r="I57" s="82"/>
      <c r="J57" s="18"/>
      <c r="K57" s="82"/>
      <c r="L57" s="18"/>
      <c r="M57" s="82"/>
      <c r="N57" s="18"/>
      <c r="O57" s="82"/>
      <c r="P57" s="18"/>
      <c r="Q57" s="82"/>
      <c r="R57" s="18"/>
      <c r="S57" s="82"/>
      <c r="T57" s="18"/>
      <c r="U57" s="82"/>
      <c r="V57" s="18"/>
      <c r="W57" s="101"/>
      <c r="X57" s="116"/>
      <c r="Y57" s="101"/>
      <c r="Z57" s="116"/>
      <c r="AA57" s="101"/>
      <c r="AB57" s="116"/>
      <c r="AC57" s="101"/>
      <c r="AD57" s="116"/>
      <c r="AE57" s="101"/>
      <c r="AF57" s="263"/>
      <c r="AG57" s="261"/>
      <c r="AH57" s="238"/>
      <c r="AI57" s="238"/>
    </row>
    <row r="58" spans="1:35" s="70" customFormat="1" ht="24" customHeight="1" x14ac:dyDescent="0.3">
      <c r="A58" s="228"/>
      <c r="B58" s="228"/>
      <c r="C58" s="228"/>
      <c r="D58" s="228"/>
      <c r="E58" s="260"/>
      <c r="F58" s="256"/>
      <c r="G58" s="256"/>
      <c r="H58" s="39"/>
      <c r="I58" s="103"/>
      <c r="J58" s="39"/>
      <c r="K58" s="103"/>
      <c r="L58" s="39"/>
      <c r="M58" s="103" t="s">
        <v>226</v>
      </c>
      <c r="N58" s="39" t="s">
        <v>180</v>
      </c>
      <c r="O58" s="103" t="s">
        <v>210</v>
      </c>
      <c r="P58" s="39"/>
      <c r="Q58" s="103"/>
      <c r="R58" s="39"/>
      <c r="S58" s="103"/>
      <c r="T58" s="39"/>
      <c r="U58" s="103"/>
      <c r="V58" s="39"/>
      <c r="W58" s="105"/>
      <c r="X58" s="98" t="s">
        <v>226</v>
      </c>
      <c r="Y58" s="105" t="s">
        <v>147</v>
      </c>
      <c r="Z58" s="98"/>
      <c r="AA58" s="105"/>
      <c r="AB58" s="98"/>
      <c r="AC58" s="105"/>
      <c r="AD58" s="98" t="s">
        <v>245</v>
      </c>
      <c r="AE58" s="105" t="s">
        <v>210</v>
      </c>
      <c r="AF58" s="264"/>
      <c r="AG58" s="262"/>
      <c r="AH58" s="239"/>
      <c r="AI58" s="239"/>
    </row>
    <row r="59" spans="1:35" s="39" customFormat="1" ht="24" customHeight="1" x14ac:dyDescent="0.3">
      <c r="A59" s="128"/>
      <c r="B59" s="127"/>
      <c r="C59" s="131"/>
      <c r="D59" s="127"/>
      <c r="E59" s="173"/>
      <c r="F59" s="130"/>
      <c r="G59" s="127"/>
      <c r="H59" s="103"/>
      <c r="J59" s="103"/>
      <c r="L59" s="103"/>
      <c r="N59" s="103"/>
      <c r="P59" s="103"/>
      <c r="R59" s="103"/>
      <c r="T59" s="103"/>
      <c r="V59" s="103"/>
      <c r="W59" s="98"/>
      <c r="X59" s="105"/>
      <c r="Y59" s="98"/>
      <c r="Z59" s="105"/>
      <c r="AA59" s="98"/>
      <c r="AB59" s="105"/>
      <c r="AC59" s="98"/>
      <c r="AD59" s="105"/>
      <c r="AE59" s="98"/>
      <c r="AH59" s="136"/>
    </row>
  </sheetData>
  <sheetProtection algorithmName="SHA-512" hashValue="EB1UCVSG65cXjqUvOqVFCTpotoeWroJGi+MegRvUvlxj6Ju6SXdYhIVub0vGl2OoMnmbwW3KD03qBfMrSuV4DA==" saltValue="fL58kycl6HlgWjoqXLIQUA==" spinCount="100000" sheet="1" objects="1" scenarios="1"/>
  <sortState xmlns:xlrd2="http://schemas.microsoft.com/office/spreadsheetml/2017/richdata2" ref="A15:BW60">
    <sortCondition descending="1" ref="E15:E60"/>
  </sortState>
  <mergeCells count="242">
    <mergeCell ref="AH55:AH56"/>
    <mergeCell ref="AI55:AI56"/>
    <mergeCell ref="AH57:AH58"/>
    <mergeCell ref="AI57:AI58"/>
    <mergeCell ref="AH45:AH46"/>
    <mergeCell ref="AI45:AI46"/>
    <mergeCell ref="AH47:AH48"/>
    <mergeCell ref="AI47:AI48"/>
    <mergeCell ref="AH49:AH50"/>
    <mergeCell ref="AI49:AI50"/>
    <mergeCell ref="AH51:AH52"/>
    <mergeCell ref="AI51:AI52"/>
    <mergeCell ref="AH53:AH54"/>
    <mergeCell ref="AI53:AI54"/>
    <mergeCell ref="AH35:AH36"/>
    <mergeCell ref="AI35:AI36"/>
    <mergeCell ref="AH37:AH38"/>
    <mergeCell ref="AI37:AI38"/>
    <mergeCell ref="AH39:AH40"/>
    <mergeCell ref="AI39:AI40"/>
    <mergeCell ref="AH41:AH42"/>
    <mergeCell ref="AI41:AI42"/>
    <mergeCell ref="AH43:AH44"/>
    <mergeCell ref="AI43:AI44"/>
    <mergeCell ref="AH25:AH26"/>
    <mergeCell ref="AI25:AI26"/>
    <mergeCell ref="AH27:AH28"/>
    <mergeCell ref="AI27:AI28"/>
    <mergeCell ref="AH29:AH30"/>
    <mergeCell ref="AI29:AI30"/>
    <mergeCell ref="AH31:AH32"/>
    <mergeCell ref="AI31:AI32"/>
    <mergeCell ref="AH33:AH34"/>
    <mergeCell ref="AI33:AI34"/>
    <mergeCell ref="AI15:AI16"/>
    <mergeCell ref="AH15:AH16"/>
    <mergeCell ref="AH17:AH18"/>
    <mergeCell ref="AI17:AI18"/>
    <mergeCell ref="AH19:AH20"/>
    <mergeCell ref="AI19:AI20"/>
    <mergeCell ref="AH21:AH22"/>
    <mergeCell ref="AI21:AI22"/>
    <mergeCell ref="AH23:AH24"/>
    <mergeCell ref="AI23:AI24"/>
    <mergeCell ref="AF55:AF56"/>
    <mergeCell ref="AG55:AG56"/>
    <mergeCell ref="AF57:AF58"/>
    <mergeCell ref="AG57:AG58"/>
    <mergeCell ref="AF49:AF50"/>
    <mergeCell ref="AG49:AG50"/>
    <mergeCell ref="AF51:AF52"/>
    <mergeCell ref="AG51:AG52"/>
    <mergeCell ref="AF53:AF54"/>
    <mergeCell ref="AG53:AG54"/>
    <mergeCell ref="AF43:AF44"/>
    <mergeCell ref="AG43:AG44"/>
    <mergeCell ref="AF45:AF46"/>
    <mergeCell ref="AG45:AG46"/>
    <mergeCell ref="AF47:AF48"/>
    <mergeCell ref="AG47:AG48"/>
    <mergeCell ref="AF37:AF38"/>
    <mergeCell ref="AG37:AG38"/>
    <mergeCell ref="AF39:AF40"/>
    <mergeCell ref="AG39:AG40"/>
    <mergeCell ref="AF41:AF42"/>
    <mergeCell ref="AG41:AG42"/>
    <mergeCell ref="AF31:AF32"/>
    <mergeCell ref="AG31:AG32"/>
    <mergeCell ref="AF33:AF34"/>
    <mergeCell ref="AG33:AG34"/>
    <mergeCell ref="AF35:AF36"/>
    <mergeCell ref="AG35:AG36"/>
    <mergeCell ref="AF25:AF26"/>
    <mergeCell ref="AG25:AG26"/>
    <mergeCell ref="AF27:AF28"/>
    <mergeCell ref="AG27:AG28"/>
    <mergeCell ref="AF29:AF30"/>
    <mergeCell ref="AG29:AG30"/>
    <mergeCell ref="AF21:AF22"/>
    <mergeCell ref="AG21:AG22"/>
    <mergeCell ref="AF23:AF24"/>
    <mergeCell ref="AG23:AG24"/>
    <mergeCell ref="G15:G16"/>
    <mergeCell ref="AF15:AF16"/>
    <mergeCell ref="AG15:AG16"/>
    <mergeCell ref="AF17:AF18"/>
    <mergeCell ref="AG17:AG18"/>
    <mergeCell ref="AF19:AF20"/>
    <mergeCell ref="AG19:AG20"/>
    <mergeCell ref="G21:G22"/>
    <mergeCell ref="A15:A16"/>
    <mergeCell ref="B15:B16"/>
    <mergeCell ref="C15:C16"/>
    <mergeCell ref="D15:D16"/>
    <mergeCell ref="E15:E16"/>
    <mergeCell ref="F15:F16"/>
    <mergeCell ref="G19:G20"/>
    <mergeCell ref="A17:A18"/>
    <mergeCell ref="B17:B18"/>
    <mergeCell ref="C17:C18"/>
    <mergeCell ref="D17:D18"/>
    <mergeCell ref="E17:E18"/>
    <mergeCell ref="F17:F18"/>
    <mergeCell ref="G17:G18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1:F22"/>
    <mergeCell ref="G25:G26"/>
    <mergeCell ref="A23:A24"/>
    <mergeCell ref="B23:B24"/>
    <mergeCell ref="C23:C24"/>
    <mergeCell ref="D23:D24"/>
    <mergeCell ref="E23:E24"/>
    <mergeCell ref="F23:F24"/>
    <mergeCell ref="G23:G24"/>
    <mergeCell ref="A25:A26"/>
    <mergeCell ref="B25:B26"/>
    <mergeCell ref="C25:C26"/>
    <mergeCell ref="D25:D26"/>
    <mergeCell ref="E25:E26"/>
    <mergeCell ref="F25:F26"/>
    <mergeCell ref="G29:G30"/>
    <mergeCell ref="A27:A28"/>
    <mergeCell ref="B27:B28"/>
    <mergeCell ref="C27:C28"/>
    <mergeCell ref="D27:D28"/>
    <mergeCell ref="E27:E28"/>
    <mergeCell ref="F27:F28"/>
    <mergeCell ref="G27:G28"/>
    <mergeCell ref="A29:A30"/>
    <mergeCell ref="B29:B30"/>
    <mergeCell ref="C29:C30"/>
    <mergeCell ref="D29:D30"/>
    <mergeCell ref="E29:E30"/>
    <mergeCell ref="F29:F30"/>
    <mergeCell ref="G33:G34"/>
    <mergeCell ref="A31:A32"/>
    <mergeCell ref="B31:B32"/>
    <mergeCell ref="C31:C32"/>
    <mergeCell ref="D31:D32"/>
    <mergeCell ref="E31:E32"/>
    <mergeCell ref="F31:F32"/>
    <mergeCell ref="G31:G32"/>
    <mergeCell ref="A33:A34"/>
    <mergeCell ref="B33:B34"/>
    <mergeCell ref="C33:C34"/>
    <mergeCell ref="D33:D34"/>
    <mergeCell ref="E33:E34"/>
    <mergeCell ref="F33:F34"/>
    <mergeCell ref="G37:G38"/>
    <mergeCell ref="A35:A36"/>
    <mergeCell ref="B35:B36"/>
    <mergeCell ref="C35:C36"/>
    <mergeCell ref="D35:D36"/>
    <mergeCell ref="E35:E36"/>
    <mergeCell ref="F35:F36"/>
    <mergeCell ref="G35:G36"/>
    <mergeCell ref="A37:A38"/>
    <mergeCell ref="B37:B38"/>
    <mergeCell ref="C37:C38"/>
    <mergeCell ref="D37:D38"/>
    <mergeCell ref="E37:E38"/>
    <mergeCell ref="F37:F38"/>
    <mergeCell ref="G41:G42"/>
    <mergeCell ref="A39:A40"/>
    <mergeCell ref="B39:B40"/>
    <mergeCell ref="C39:C40"/>
    <mergeCell ref="D39:D40"/>
    <mergeCell ref="E39:E40"/>
    <mergeCell ref="F39:F40"/>
    <mergeCell ref="G39:G40"/>
    <mergeCell ref="A41:A42"/>
    <mergeCell ref="B41:B42"/>
    <mergeCell ref="C41:C42"/>
    <mergeCell ref="D41:D42"/>
    <mergeCell ref="E41:E42"/>
    <mergeCell ref="F41:F42"/>
    <mergeCell ref="G45:G46"/>
    <mergeCell ref="A43:A44"/>
    <mergeCell ref="B43:B44"/>
    <mergeCell ref="C43:C44"/>
    <mergeCell ref="D43:D44"/>
    <mergeCell ref="E43:E44"/>
    <mergeCell ref="F43:F44"/>
    <mergeCell ref="G43:G44"/>
    <mergeCell ref="A45:A46"/>
    <mergeCell ref="B45:B46"/>
    <mergeCell ref="C45:C46"/>
    <mergeCell ref="D45:D46"/>
    <mergeCell ref="E45:E46"/>
    <mergeCell ref="F45:F46"/>
    <mergeCell ref="G49:G50"/>
    <mergeCell ref="A47:A48"/>
    <mergeCell ref="B47:B48"/>
    <mergeCell ref="C47:C48"/>
    <mergeCell ref="D47:D48"/>
    <mergeCell ref="E47:E48"/>
    <mergeCell ref="F47:F48"/>
    <mergeCell ref="G47:G48"/>
    <mergeCell ref="A49:A50"/>
    <mergeCell ref="B49:B50"/>
    <mergeCell ref="C49:C50"/>
    <mergeCell ref="D49:D50"/>
    <mergeCell ref="E49:E50"/>
    <mergeCell ref="F49:F50"/>
    <mergeCell ref="G53:G54"/>
    <mergeCell ref="A51:A52"/>
    <mergeCell ref="B51:B52"/>
    <mergeCell ref="C51:C52"/>
    <mergeCell ref="D51:D52"/>
    <mergeCell ref="E51:E52"/>
    <mergeCell ref="F51:F52"/>
    <mergeCell ref="G51:G52"/>
    <mergeCell ref="A53:A54"/>
    <mergeCell ref="B53:B54"/>
    <mergeCell ref="C53:C54"/>
    <mergeCell ref="D53:D54"/>
    <mergeCell ref="E53:E54"/>
    <mergeCell ref="F53:F54"/>
    <mergeCell ref="G57:G58"/>
    <mergeCell ref="A55:A56"/>
    <mergeCell ref="B55:B56"/>
    <mergeCell ref="C55:C56"/>
    <mergeCell ref="D55:D56"/>
    <mergeCell ref="E55:E56"/>
    <mergeCell ref="F55:F56"/>
    <mergeCell ref="G55:G56"/>
    <mergeCell ref="A57:A58"/>
    <mergeCell ref="B57:B58"/>
    <mergeCell ref="C57:C58"/>
    <mergeCell ref="D57:D58"/>
    <mergeCell ref="E57:E58"/>
    <mergeCell ref="F57:F5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6"/>
  <sheetViews>
    <sheetView zoomScale="85" zoomScaleNormal="85" workbookViewId="0">
      <selection activeCell="Q120" sqref="Q120"/>
    </sheetView>
  </sheetViews>
  <sheetFormatPr defaultRowHeight="18.75" x14ac:dyDescent="0.3"/>
  <cols>
    <col min="1" max="1" width="15.7109375" style="13" customWidth="1"/>
    <col min="2" max="2" width="7" style="133" customWidth="1"/>
    <col min="3" max="3" width="34.7109375" style="13" customWidth="1"/>
    <col min="4" max="4" width="12.7109375" style="134" customWidth="1"/>
    <col min="5" max="5" width="10.5703125" style="27" customWidth="1"/>
    <col min="6" max="6" width="10" style="134" customWidth="1"/>
    <col min="7" max="7" width="10.28515625" style="27" customWidth="1"/>
    <col min="8" max="8" width="5.7109375" style="26" customWidth="1"/>
    <col min="9" max="9" width="5.7109375" style="13" customWidth="1"/>
    <col min="10" max="10" width="5.7109375" style="12" customWidth="1"/>
    <col min="11" max="11" width="5.42578125" style="14" customWidth="1"/>
    <col min="12" max="12" width="5.42578125" style="137" customWidth="1"/>
    <col min="13" max="13" width="5.42578125" style="16" customWidth="1"/>
    <col min="14" max="14" width="5.42578125" style="138" customWidth="1"/>
    <col min="15" max="15" width="5.42578125" style="16" customWidth="1"/>
    <col min="16" max="16" width="5.42578125" style="133" customWidth="1"/>
    <col min="17" max="17" width="5.42578125" style="15" customWidth="1"/>
    <col min="18" max="18" width="5.7109375" style="138" customWidth="1"/>
    <col min="19" max="19" width="5.42578125" style="16" customWidth="1"/>
    <col min="20" max="20" width="9.140625" style="26"/>
    <col min="21" max="21" width="9.140625" style="25"/>
    <col min="22" max="22" width="9.140625" style="63"/>
    <col min="23" max="16384" width="9.140625" style="17"/>
  </cols>
  <sheetData>
    <row r="1" spans="1:32" s="1" customFormat="1" x14ac:dyDescent="0.3">
      <c r="A1" s="40"/>
      <c r="B1" s="41"/>
      <c r="C1" s="40"/>
      <c r="D1" s="187"/>
      <c r="E1" s="187"/>
      <c r="F1" s="187"/>
      <c r="G1" s="187"/>
      <c r="H1" s="41"/>
      <c r="I1" s="41"/>
      <c r="J1" s="41"/>
      <c r="K1" s="43"/>
      <c r="L1" s="43"/>
      <c r="M1" s="40"/>
      <c r="N1" s="41"/>
      <c r="O1" s="41"/>
      <c r="P1" s="167"/>
      <c r="Q1" s="167"/>
      <c r="R1" s="40"/>
      <c r="S1" s="40"/>
      <c r="T1" s="159"/>
      <c r="U1" s="159"/>
    </row>
    <row r="2" spans="1:32" s="40" customFormat="1" ht="26.25" x14ac:dyDescent="0.4">
      <c r="A2" s="2" t="s">
        <v>398</v>
      </c>
      <c r="B2" s="4"/>
      <c r="C2" s="4"/>
      <c r="D2" s="5"/>
      <c r="E2" s="5"/>
      <c r="F2" s="5"/>
      <c r="G2" s="5"/>
      <c r="H2" s="3"/>
      <c r="I2" s="4"/>
      <c r="J2" s="4"/>
      <c r="K2" s="3"/>
      <c r="L2" s="6"/>
      <c r="M2" s="7" t="s">
        <v>288</v>
      </c>
      <c r="N2" s="4"/>
      <c r="O2" s="6"/>
      <c r="P2" s="81"/>
      <c r="Q2" s="81"/>
      <c r="R2" s="6"/>
      <c r="S2" s="6"/>
      <c r="T2" s="92"/>
      <c r="U2" s="92"/>
      <c r="V2" s="43"/>
      <c r="X2" s="46"/>
      <c r="Y2" s="46"/>
      <c r="Z2" s="46"/>
      <c r="AA2" s="46"/>
      <c r="AC2" s="46"/>
      <c r="AD2" s="46"/>
      <c r="AE2" s="46"/>
      <c r="AF2" s="43"/>
    </row>
    <row r="3" spans="1:32" s="40" customFormat="1" ht="31.5" x14ac:dyDescent="0.5">
      <c r="A3" s="95" t="s">
        <v>406</v>
      </c>
      <c r="B3" s="9"/>
      <c r="C3" s="77"/>
      <c r="D3" s="10"/>
      <c r="E3" s="10"/>
      <c r="F3" s="10"/>
      <c r="G3" s="10"/>
      <c r="H3" s="8"/>
      <c r="I3" s="8"/>
      <c r="J3" s="8"/>
      <c r="K3" s="8"/>
      <c r="L3" s="11"/>
      <c r="M3" s="11"/>
      <c r="N3" s="11"/>
      <c r="O3" s="11"/>
      <c r="P3" s="86"/>
      <c r="Q3" s="86"/>
      <c r="R3" s="11"/>
      <c r="S3" s="11"/>
      <c r="T3" s="93"/>
      <c r="U3" s="9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</row>
    <row r="4" spans="1:32" s="1" customFormat="1" ht="21.95" customHeight="1" x14ac:dyDescent="0.3">
      <c r="A4" s="40"/>
      <c r="B4" s="41"/>
      <c r="C4" s="40"/>
      <c r="D4" s="187"/>
      <c r="E4" s="187"/>
      <c r="F4" s="187"/>
      <c r="G4" s="187"/>
      <c r="H4" s="41"/>
      <c r="I4" s="41"/>
      <c r="J4" s="41"/>
      <c r="K4" s="43"/>
      <c r="L4" s="43"/>
      <c r="M4" s="40"/>
      <c r="N4" s="41"/>
      <c r="O4" s="41"/>
      <c r="P4" s="167"/>
      <c r="Q4" s="167"/>
      <c r="R4" s="40"/>
      <c r="S4" s="40"/>
      <c r="T4" s="159"/>
      <c r="U4" s="159"/>
    </row>
    <row r="5" spans="1:32" x14ac:dyDescent="0.3">
      <c r="A5" s="53" t="s">
        <v>401</v>
      </c>
      <c r="B5" s="53"/>
      <c r="C5" s="53"/>
      <c r="D5" s="55"/>
      <c r="E5" s="55"/>
      <c r="F5" s="55"/>
      <c r="G5" s="53" t="s">
        <v>399</v>
      </c>
      <c r="H5" s="53"/>
      <c r="I5" s="53"/>
      <c r="J5" s="53"/>
      <c r="K5" s="57"/>
      <c r="L5" s="57"/>
      <c r="M5" s="54"/>
      <c r="N5" s="54"/>
      <c r="O5" s="54"/>
      <c r="P5" s="54"/>
      <c r="Q5" s="54"/>
      <c r="R5" s="54"/>
      <c r="S5" s="54"/>
      <c r="T5" s="65"/>
      <c r="U5" s="65"/>
    </row>
    <row r="6" spans="1:32" x14ac:dyDescent="0.3">
      <c r="A6" s="53" t="s">
        <v>402</v>
      </c>
      <c r="B6" s="53"/>
      <c r="C6" s="53"/>
      <c r="D6" s="55"/>
      <c r="E6" s="55"/>
      <c r="F6" s="55"/>
      <c r="G6" s="53" t="s">
        <v>400</v>
      </c>
      <c r="H6" s="53"/>
      <c r="I6" s="56"/>
      <c r="J6" s="53"/>
      <c r="K6" s="57"/>
      <c r="L6" s="57"/>
      <c r="M6" s="54"/>
      <c r="N6" s="54"/>
      <c r="O6" s="54"/>
      <c r="P6" s="54"/>
      <c r="Q6" s="54"/>
      <c r="R6" s="54"/>
      <c r="S6" s="54"/>
      <c r="T6" s="65"/>
      <c r="U6" s="65"/>
    </row>
    <row r="7" spans="1:32" x14ac:dyDescent="0.3">
      <c r="A7" s="53" t="s">
        <v>403</v>
      </c>
      <c r="B7" s="53"/>
      <c r="C7" s="53"/>
      <c r="D7" s="55"/>
      <c r="E7" s="55"/>
      <c r="F7" s="55"/>
      <c r="G7" s="89" t="s">
        <v>409</v>
      </c>
      <c r="H7" s="53"/>
      <c r="I7" s="56"/>
      <c r="J7" s="56"/>
      <c r="K7" s="57"/>
      <c r="L7" s="57"/>
      <c r="M7" s="54"/>
      <c r="N7" s="54"/>
      <c r="O7" s="54"/>
      <c r="P7" s="54"/>
      <c r="Q7" s="54"/>
      <c r="R7" s="54"/>
      <c r="S7" s="54"/>
      <c r="T7" s="65"/>
      <c r="U7" s="65"/>
    </row>
    <row r="8" spans="1:32" x14ac:dyDescent="0.3">
      <c r="A8" s="53" t="s">
        <v>404</v>
      </c>
      <c r="B8" s="53"/>
      <c r="C8" s="53"/>
      <c r="D8" s="55"/>
      <c r="E8" s="55"/>
      <c r="F8" s="55"/>
      <c r="G8" s="89" t="s">
        <v>410</v>
      </c>
      <c r="H8" s="53"/>
      <c r="I8" s="56"/>
      <c r="J8" s="53"/>
      <c r="K8" s="57"/>
      <c r="L8" s="57"/>
      <c r="M8" s="54"/>
      <c r="N8" s="54"/>
      <c r="O8" s="54"/>
      <c r="P8" s="54"/>
      <c r="Q8" s="54"/>
      <c r="R8" s="54"/>
      <c r="S8" s="54"/>
      <c r="T8" s="65"/>
      <c r="U8" s="65"/>
    </row>
    <row r="9" spans="1:32" x14ac:dyDescent="0.3">
      <c r="A9" s="53" t="s">
        <v>405</v>
      </c>
      <c r="B9" s="53"/>
      <c r="C9" s="53"/>
      <c r="D9" s="55"/>
      <c r="E9" s="55"/>
      <c r="F9" s="55"/>
      <c r="G9" s="53" t="s">
        <v>411</v>
      </c>
      <c r="H9" s="53"/>
      <c r="I9" s="53"/>
      <c r="J9" s="53"/>
      <c r="K9" s="57"/>
      <c r="L9" s="57"/>
      <c r="M9" s="54"/>
      <c r="N9" s="54"/>
      <c r="O9" s="54"/>
      <c r="P9" s="54"/>
      <c r="Q9" s="54"/>
      <c r="R9" s="54"/>
      <c r="S9" s="54"/>
      <c r="T9" s="65"/>
      <c r="U9" s="65"/>
    </row>
    <row r="10" spans="1:32" x14ac:dyDescent="0.3">
      <c r="A10" s="53" t="s">
        <v>408</v>
      </c>
      <c r="B10" s="53"/>
      <c r="C10" s="53"/>
      <c r="D10" s="55"/>
      <c r="E10" s="55"/>
      <c r="F10" s="55"/>
      <c r="G10" s="53" t="s">
        <v>412</v>
      </c>
      <c r="H10" s="53"/>
      <c r="I10" s="53"/>
      <c r="J10" s="53"/>
      <c r="K10" s="57"/>
      <c r="L10" s="57"/>
      <c r="M10" s="54"/>
      <c r="N10" s="54"/>
      <c r="O10" s="54"/>
      <c r="P10" s="54"/>
      <c r="Q10" s="54"/>
      <c r="R10" s="54"/>
      <c r="S10" s="54"/>
      <c r="T10" s="65"/>
      <c r="U10" s="65"/>
    </row>
    <row r="11" spans="1:32" x14ac:dyDescent="0.3">
      <c r="A11" s="29"/>
      <c r="B11" s="28"/>
      <c r="C11" s="29"/>
      <c r="D11" s="44"/>
      <c r="E11" s="44"/>
      <c r="F11" s="44"/>
      <c r="G11" s="44"/>
      <c r="H11" s="88"/>
      <c r="I11" s="88"/>
      <c r="J11" s="29"/>
      <c r="K11" s="48"/>
      <c r="L11" s="48"/>
      <c r="M11" s="28"/>
      <c r="N11" s="28"/>
      <c r="O11" s="28"/>
      <c r="P11" s="19"/>
      <c r="Q11" s="19"/>
      <c r="R11" s="28"/>
      <c r="S11" s="28"/>
      <c r="T11" s="64"/>
      <c r="U11" s="64"/>
    </row>
    <row r="12" spans="1:32" s="23" customFormat="1" ht="97.5" customHeight="1" x14ac:dyDescent="0.3">
      <c r="A12" s="50" t="s">
        <v>283</v>
      </c>
      <c r="B12" s="50" t="s">
        <v>2</v>
      </c>
      <c r="C12" s="50" t="s">
        <v>284</v>
      </c>
      <c r="D12" s="51" t="s">
        <v>396</v>
      </c>
      <c r="E12" s="52" t="s">
        <v>282</v>
      </c>
      <c r="F12" s="146" t="s">
        <v>286</v>
      </c>
      <c r="G12" s="184" t="s">
        <v>287</v>
      </c>
      <c r="H12" s="50">
        <v>1</v>
      </c>
      <c r="I12" s="50">
        <v>2</v>
      </c>
      <c r="J12" s="50">
        <v>3</v>
      </c>
      <c r="K12" s="50">
        <v>4</v>
      </c>
      <c r="L12" s="50">
        <v>5</v>
      </c>
      <c r="M12" s="50">
        <v>6</v>
      </c>
      <c r="N12" s="50">
        <v>7</v>
      </c>
      <c r="O12" s="50">
        <v>8</v>
      </c>
      <c r="P12" s="50">
        <v>9</v>
      </c>
      <c r="Q12" s="50">
        <v>10</v>
      </c>
      <c r="R12" s="50">
        <v>11</v>
      </c>
      <c r="S12" s="50">
        <v>12</v>
      </c>
      <c r="T12" s="185" t="s">
        <v>292</v>
      </c>
      <c r="U12" s="214" t="s">
        <v>397</v>
      </c>
      <c r="V12" s="73"/>
      <c r="W12" s="69"/>
    </row>
    <row r="13" spans="1:32" x14ac:dyDescent="0.3">
      <c r="A13" s="225" t="s">
        <v>74</v>
      </c>
      <c r="B13" s="227">
        <v>1</v>
      </c>
      <c r="C13" s="229" t="s">
        <v>3</v>
      </c>
      <c r="D13" s="266">
        <v>2007</v>
      </c>
      <c r="E13" s="230">
        <f>F13+G13</f>
        <v>116</v>
      </c>
      <c r="F13" s="221">
        <f>H13+I13+J13+K13+L13+M13+N13+O13+R13+S13</f>
        <v>116</v>
      </c>
      <c r="G13" s="223">
        <f>P13+Q13</f>
        <v>0</v>
      </c>
      <c r="H13" s="99">
        <v>11</v>
      </c>
      <c r="I13" s="18">
        <v>10</v>
      </c>
      <c r="J13" s="82">
        <v>7</v>
      </c>
      <c r="K13" s="120">
        <v>13</v>
      </c>
      <c r="L13" s="124">
        <v>20</v>
      </c>
      <c r="M13" s="110">
        <v>15</v>
      </c>
      <c r="N13" s="100">
        <v>20</v>
      </c>
      <c r="O13" s="116"/>
      <c r="P13" s="101"/>
      <c r="Q13" s="116"/>
      <c r="R13" s="100"/>
      <c r="S13" s="110">
        <v>20</v>
      </c>
      <c r="T13" s="263"/>
      <c r="U13" s="261"/>
    </row>
    <row r="14" spans="1:32" x14ac:dyDescent="0.3">
      <c r="A14" s="265"/>
      <c r="B14" s="256"/>
      <c r="C14" s="256"/>
      <c r="D14" s="256"/>
      <c r="E14" s="259">
        <v>116</v>
      </c>
      <c r="F14" s="259"/>
      <c r="G14" s="259"/>
      <c r="H14" s="29" t="s">
        <v>182</v>
      </c>
      <c r="I14" s="75" t="s">
        <v>232</v>
      </c>
      <c r="J14" s="45" t="s">
        <v>220</v>
      </c>
      <c r="K14" s="94" t="s">
        <v>203</v>
      </c>
      <c r="L14" s="48" t="s">
        <v>222</v>
      </c>
      <c r="M14" s="96" t="s">
        <v>192</v>
      </c>
      <c r="N14" s="28" t="s">
        <v>222</v>
      </c>
      <c r="O14" s="143"/>
      <c r="P14" s="19"/>
      <c r="Q14" s="143"/>
      <c r="R14" s="28" t="s">
        <v>220</v>
      </c>
      <c r="S14" s="96" t="s">
        <v>222</v>
      </c>
      <c r="T14" s="256"/>
      <c r="U14" s="256"/>
    </row>
    <row r="15" spans="1:32" s="74" customFormat="1" x14ac:dyDescent="0.3">
      <c r="A15" s="225" t="s">
        <v>65</v>
      </c>
      <c r="B15" s="227">
        <v>2</v>
      </c>
      <c r="C15" s="229" t="s">
        <v>101</v>
      </c>
      <c r="D15" s="266">
        <v>2007</v>
      </c>
      <c r="E15" s="230">
        <f>F15+G15</f>
        <v>79</v>
      </c>
      <c r="F15" s="221">
        <f>H15+I15+J15+K15+L15+M15+N15+O15+R15+S15</f>
        <v>79</v>
      </c>
      <c r="G15" s="223">
        <f>P15+Q15</f>
        <v>0</v>
      </c>
      <c r="H15" s="99">
        <v>2</v>
      </c>
      <c r="I15" s="18"/>
      <c r="J15" s="82">
        <v>4</v>
      </c>
      <c r="K15" s="120">
        <v>10</v>
      </c>
      <c r="L15" s="124">
        <v>13</v>
      </c>
      <c r="M15" s="110">
        <v>11</v>
      </c>
      <c r="N15" s="100">
        <v>11</v>
      </c>
      <c r="O15" s="116"/>
      <c r="P15" s="101"/>
      <c r="Q15" s="116"/>
      <c r="R15" s="100">
        <v>13</v>
      </c>
      <c r="S15" s="110">
        <v>15</v>
      </c>
      <c r="T15" s="263"/>
      <c r="U15" s="261"/>
      <c r="V15" s="87"/>
    </row>
    <row r="16" spans="1:32" s="74" customFormat="1" x14ac:dyDescent="0.3">
      <c r="A16" s="265"/>
      <c r="B16" s="256"/>
      <c r="C16" s="256"/>
      <c r="D16" s="256"/>
      <c r="E16" s="259">
        <v>79</v>
      </c>
      <c r="F16" s="259"/>
      <c r="G16" s="259"/>
      <c r="H16" s="29" t="s">
        <v>174</v>
      </c>
      <c r="I16" s="75" t="s">
        <v>227</v>
      </c>
      <c r="J16" s="45" t="s">
        <v>205</v>
      </c>
      <c r="K16" s="94" t="s">
        <v>232</v>
      </c>
      <c r="L16" s="48" t="s">
        <v>203</v>
      </c>
      <c r="M16" s="96" t="s">
        <v>182</v>
      </c>
      <c r="N16" s="28" t="s">
        <v>182</v>
      </c>
      <c r="O16" s="123"/>
      <c r="P16" s="19"/>
      <c r="Q16" s="117"/>
      <c r="R16" s="28" t="s">
        <v>203</v>
      </c>
      <c r="S16" s="96" t="s">
        <v>192</v>
      </c>
      <c r="T16" s="256"/>
      <c r="U16" s="256"/>
      <c r="V16" s="87"/>
    </row>
    <row r="17" spans="1:35" s="74" customFormat="1" x14ac:dyDescent="0.3">
      <c r="A17" s="225" t="s">
        <v>57</v>
      </c>
      <c r="B17" s="227">
        <v>3</v>
      </c>
      <c r="C17" s="229" t="s">
        <v>45</v>
      </c>
      <c r="D17" s="266">
        <v>2008</v>
      </c>
      <c r="E17" s="230">
        <f>F17+G17</f>
        <v>48</v>
      </c>
      <c r="F17" s="221">
        <f>H17+I17+J17+K17+L17+M17+N17+O17+R17+S17</f>
        <v>48</v>
      </c>
      <c r="G17" s="223">
        <f>P17+Q17</f>
        <v>0</v>
      </c>
      <c r="H17" s="99"/>
      <c r="I17" s="18"/>
      <c r="J17" s="82"/>
      <c r="K17" s="120">
        <v>7</v>
      </c>
      <c r="L17" s="124">
        <v>8</v>
      </c>
      <c r="M17" s="110">
        <v>8</v>
      </c>
      <c r="N17" s="100">
        <v>17</v>
      </c>
      <c r="O17" s="116"/>
      <c r="P17" s="101"/>
      <c r="Q17" s="116"/>
      <c r="R17" s="100"/>
      <c r="S17" s="110">
        <v>8</v>
      </c>
      <c r="T17" s="263"/>
      <c r="U17" s="261"/>
      <c r="V17" s="87"/>
    </row>
    <row r="18" spans="1:35" s="74" customFormat="1" x14ac:dyDescent="0.3">
      <c r="A18" s="265"/>
      <c r="B18" s="256"/>
      <c r="C18" s="256"/>
      <c r="D18" s="256"/>
      <c r="E18" s="259">
        <v>48</v>
      </c>
      <c r="F18" s="259"/>
      <c r="G18" s="259"/>
      <c r="H18" s="29"/>
      <c r="I18" s="75"/>
      <c r="J18" s="45"/>
      <c r="K18" s="94" t="s">
        <v>220</v>
      </c>
      <c r="L18" s="48" t="s">
        <v>216</v>
      </c>
      <c r="M18" s="96" t="s">
        <v>216</v>
      </c>
      <c r="N18" s="28" t="s">
        <v>193</v>
      </c>
      <c r="O18" s="143"/>
      <c r="P18" s="19" t="s">
        <v>202</v>
      </c>
      <c r="Q18" s="143" t="s">
        <v>147</v>
      </c>
      <c r="R18" s="28"/>
      <c r="S18" s="96" t="s">
        <v>216</v>
      </c>
      <c r="T18" s="256"/>
      <c r="U18" s="256"/>
      <c r="V18" s="87"/>
    </row>
    <row r="19" spans="1:35" s="74" customFormat="1" x14ac:dyDescent="0.3">
      <c r="A19" s="225" t="s">
        <v>55</v>
      </c>
      <c r="B19" s="227">
        <v>4</v>
      </c>
      <c r="C19" s="229" t="s">
        <v>49</v>
      </c>
      <c r="D19" s="266">
        <v>2008</v>
      </c>
      <c r="E19" s="230">
        <f>F19+G19</f>
        <v>44</v>
      </c>
      <c r="F19" s="221">
        <f>H19+I19+J19+K19+L19+M19+N19+O19+R19+S19</f>
        <v>44</v>
      </c>
      <c r="G19" s="223">
        <f>P19+Q19</f>
        <v>0</v>
      </c>
      <c r="H19" s="99"/>
      <c r="I19" s="18"/>
      <c r="J19" s="82"/>
      <c r="K19" s="120">
        <v>11</v>
      </c>
      <c r="L19" s="124">
        <v>7</v>
      </c>
      <c r="M19" s="110">
        <v>10</v>
      </c>
      <c r="N19" s="100"/>
      <c r="O19" s="116"/>
      <c r="P19" s="101"/>
      <c r="Q19" s="116"/>
      <c r="R19" s="100">
        <v>3</v>
      </c>
      <c r="S19" s="110">
        <v>13</v>
      </c>
      <c r="T19" s="263"/>
      <c r="U19" s="261"/>
      <c r="V19" s="87"/>
    </row>
    <row r="20" spans="1:35" s="74" customFormat="1" x14ac:dyDescent="0.3">
      <c r="A20" s="265"/>
      <c r="B20" s="256"/>
      <c r="C20" s="256"/>
      <c r="D20" s="256"/>
      <c r="E20" s="259">
        <v>44</v>
      </c>
      <c r="F20" s="259"/>
      <c r="G20" s="259"/>
      <c r="H20" s="29"/>
      <c r="I20" s="75"/>
      <c r="J20" s="45"/>
      <c r="K20" s="94" t="s">
        <v>182</v>
      </c>
      <c r="L20" s="48" t="s">
        <v>220</v>
      </c>
      <c r="M20" s="96" t="s">
        <v>232</v>
      </c>
      <c r="N20" s="28"/>
      <c r="O20" s="143"/>
      <c r="P20" s="19"/>
      <c r="Q20" s="143"/>
      <c r="R20" s="28" t="s">
        <v>159</v>
      </c>
      <c r="S20" s="96" t="s">
        <v>203</v>
      </c>
      <c r="T20" s="256"/>
      <c r="U20" s="256"/>
      <c r="V20" s="87"/>
    </row>
    <row r="21" spans="1:35" s="74" customFormat="1" x14ac:dyDescent="0.3">
      <c r="A21" s="225" t="s">
        <v>233</v>
      </c>
      <c r="B21" s="227">
        <v>5</v>
      </c>
      <c r="C21" s="229" t="s">
        <v>85</v>
      </c>
      <c r="D21" s="266">
        <v>2007</v>
      </c>
      <c r="E21" s="230">
        <f>F21+G21</f>
        <v>39</v>
      </c>
      <c r="F21" s="221">
        <f>H21+I21+J21+K21+L21+M21+N21+O21+R21+S21</f>
        <v>39</v>
      </c>
      <c r="G21" s="223">
        <f>P21+Q21</f>
        <v>0</v>
      </c>
      <c r="H21" s="99"/>
      <c r="I21" s="18"/>
      <c r="J21" s="82"/>
      <c r="K21" s="120">
        <v>6</v>
      </c>
      <c r="L21" s="124">
        <v>9</v>
      </c>
      <c r="M21" s="110">
        <v>9</v>
      </c>
      <c r="N21" s="100"/>
      <c r="O21" s="116"/>
      <c r="P21" s="101"/>
      <c r="Q21" s="116"/>
      <c r="R21" s="100">
        <v>8</v>
      </c>
      <c r="S21" s="110">
        <v>7</v>
      </c>
      <c r="T21" s="263"/>
      <c r="U21" s="261"/>
      <c r="V21" s="87"/>
    </row>
    <row r="22" spans="1:35" x14ac:dyDescent="0.3">
      <c r="A22" s="265"/>
      <c r="B22" s="256"/>
      <c r="C22" s="256"/>
      <c r="D22" s="256"/>
      <c r="E22" s="259">
        <v>39</v>
      </c>
      <c r="F22" s="259"/>
      <c r="G22" s="259"/>
      <c r="H22" s="29"/>
      <c r="I22" s="75"/>
      <c r="J22" s="45"/>
      <c r="K22" s="94" t="s">
        <v>126</v>
      </c>
      <c r="L22" s="48" t="s">
        <v>228</v>
      </c>
      <c r="M22" s="96" t="s">
        <v>228</v>
      </c>
      <c r="N22" s="28"/>
      <c r="O22" s="123"/>
      <c r="P22" s="19"/>
      <c r="Q22" s="117"/>
      <c r="R22" s="28" t="s">
        <v>216</v>
      </c>
      <c r="S22" s="96" t="s">
        <v>220</v>
      </c>
      <c r="T22" s="256"/>
      <c r="U22" s="256"/>
    </row>
    <row r="23" spans="1:35" x14ac:dyDescent="0.3">
      <c r="A23" s="225" t="s">
        <v>57</v>
      </c>
      <c r="B23" s="227">
        <v>6</v>
      </c>
      <c r="C23" s="229" t="s">
        <v>44</v>
      </c>
      <c r="D23" s="266">
        <v>2009</v>
      </c>
      <c r="E23" s="230">
        <f>F23+G23</f>
        <v>38</v>
      </c>
      <c r="F23" s="221">
        <f>H23+I23+J23+K23+L23+M23+N23+O23+R23+S23</f>
        <v>38</v>
      </c>
      <c r="G23" s="223">
        <f>P23+Q23</f>
        <v>0</v>
      </c>
      <c r="H23" s="99"/>
      <c r="I23" s="18"/>
      <c r="J23" s="82"/>
      <c r="K23" s="120">
        <v>15</v>
      </c>
      <c r="L23" s="124">
        <v>17</v>
      </c>
      <c r="M23" s="110"/>
      <c r="N23" s="100">
        <v>6</v>
      </c>
      <c r="O23" s="116"/>
      <c r="P23" s="101"/>
      <c r="Q23" s="116"/>
      <c r="R23" s="100"/>
      <c r="S23" s="110"/>
      <c r="T23" s="263"/>
      <c r="U23" s="261"/>
      <c r="AI23" s="67"/>
    </row>
    <row r="24" spans="1:35" x14ac:dyDescent="0.3">
      <c r="A24" s="265"/>
      <c r="B24" s="256"/>
      <c r="C24" s="256"/>
      <c r="D24" s="256"/>
      <c r="E24" s="259">
        <v>38</v>
      </c>
      <c r="F24" s="259"/>
      <c r="G24" s="259"/>
      <c r="H24" s="29"/>
      <c r="I24" s="75"/>
      <c r="J24" s="45"/>
      <c r="K24" s="94" t="s">
        <v>192</v>
      </c>
      <c r="L24" s="48" t="s">
        <v>193</v>
      </c>
      <c r="M24" s="96"/>
      <c r="N24" s="28" t="s">
        <v>126</v>
      </c>
      <c r="O24" s="143"/>
      <c r="P24" s="19"/>
      <c r="Q24" s="143"/>
      <c r="R24" s="28"/>
      <c r="S24" s="96" t="s">
        <v>194</v>
      </c>
      <c r="T24" s="256"/>
      <c r="U24" s="256"/>
    </row>
    <row r="25" spans="1:35" x14ac:dyDescent="0.3">
      <c r="A25" s="225" t="s">
        <v>74</v>
      </c>
      <c r="B25" s="227">
        <v>7</v>
      </c>
      <c r="C25" s="229" t="s">
        <v>4</v>
      </c>
      <c r="D25" s="266">
        <v>2008</v>
      </c>
      <c r="E25" s="230">
        <f>F25+G25</f>
        <v>35</v>
      </c>
      <c r="F25" s="221">
        <f>H25+I25+J25+K25+L25+M25+N25+O25+R25+S25</f>
        <v>35</v>
      </c>
      <c r="G25" s="223">
        <f>P25+Q25</f>
        <v>0</v>
      </c>
      <c r="H25" s="99"/>
      <c r="I25" s="18"/>
      <c r="J25" s="82"/>
      <c r="K25" s="120">
        <v>4</v>
      </c>
      <c r="L25" s="124">
        <v>3</v>
      </c>
      <c r="M25" s="110">
        <v>7</v>
      </c>
      <c r="N25" s="100">
        <v>13</v>
      </c>
      <c r="O25" s="116"/>
      <c r="P25" s="101"/>
      <c r="Q25" s="116"/>
      <c r="R25" s="100"/>
      <c r="S25" s="110">
        <v>8</v>
      </c>
      <c r="T25" s="263"/>
      <c r="U25" s="261"/>
    </row>
    <row r="26" spans="1:35" x14ac:dyDescent="0.3">
      <c r="A26" s="265"/>
      <c r="B26" s="256"/>
      <c r="C26" s="256"/>
      <c r="D26" s="256"/>
      <c r="E26" s="259">
        <v>35</v>
      </c>
      <c r="F26" s="259"/>
      <c r="G26" s="259"/>
      <c r="H26" s="29"/>
      <c r="I26" s="75" t="s">
        <v>175</v>
      </c>
      <c r="J26" s="45"/>
      <c r="K26" s="94" t="s">
        <v>205</v>
      </c>
      <c r="L26" s="48" t="s">
        <v>159</v>
      </c>
      <c r="M26" s="96" t="s">
        <v>220</v>
      </c>
      <c r="N26" s="28" t="s">
        <v>203</v>
      </c>
      <c r="O26" s="143"/>
      <c r="P26" s="19"/>
      <c r="Q26" s="143"/>
      <c r="R26" s="28" t="s">
        <v>223</v>
      </c>
      <c r="S26" s="96" t="s">
        <v>216</v>
      </c>
      <c r="T26" s="256"/>
      <c r="U26" s="256"/>
    </row>
    <row r="27" spans="1:35" x14ac:dyDescent="0.3">
      <c r="A27" s="225" t="s">
        <v>73</v>
      </c>
      <c r="B27" s="227">
        <v>8</v>
      </c>
      <c r="C27" s="229" t="s">
        <v>92</v>
      </c>
      <c r="D27" s="266">
        <v>2007</v>
      </c>
      <c r="E27" s="230">
        <f>F27+G27</f>
        <v>28</v>
      </c>
      <c r="F27" s="221">
        <f>H27+I27+J27+K27+L27+M27+N27+O27+R27+S27</f>
        <v>28</v>
      </c>
      <c r="G27" s="223">
        <f>P27+Q27</f>
        <v>0</v>
      </c>
      <c r="H27" s="99"/>
      <c r="I27" s="18"/>
      <c r="J27" s="82"/>
      <c r="K27" s="120">
        <v>5</v>
      </c>
      <c r="L27" s="124"/>
      <c r="M27" s="110">
        <v>5</v>
      </c>
      <c r="N27" s="100">
        <v>8</v>
      </c>
      <c r="O27" s="116"/>
      <c r="P27" s="101"/>
      <c r="Q27" s="116"/>
      <c r="R27" s="100"/>
      <c r="S27" s="110">
        <v>10</v>
      </c>
      <c r="T27" s="263"/>
      <c r="U27" s="261"/>
    </row>
    <row r="28" spans="1:35" x14ac:dyDescent="0.3">
      <c r="A28" s="265"/>
      <c r="B28" s="256"/>
      <c r="C28" s="256"/>
      <c r="D28" s="256"/>
      <c r="E28" s="259">
        <v>28</v>
      </c>
      <c r="F28" s="259"/>
      <c r="G28" s="259"/>
      <c r="H28" s="29"/>
      <c r="I28" s="75"/>
      <c r="J28" s="45"/>
      <c r="K28" s="94" t="s">
        <v>218</v>
      </c>
      <c r="L28" s="48" t="s">
        <v>201</v>
      </c>
      <c r="M28" s="96" t="s">
        <v>218</v>
      </c>
      <c r="N28" s="28" t="s">
        <v>216</v>
      </c>
      <c r="O28" s="143"/>
      <c r="P28" s="19" t="s">
        <v>148</v>
      </c>
      <c r="Q28" s="143" t="s">
        <v>178</v>
      </c>
      <c r="R28" s="28"/>
      <c r="S28" s="96" t="s">
        <v>232</v>
      </c>
      <c r="T28" s="256"/>
      <c r="U28" s="256"/>
      <c r="V28" s="12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5" x14ac:dyDescent="0.3">
      <c r="A29" s="225" t="s">
        <v>60</v>
      </c>
      <c r="B29" s="227">
        <v>9</v>
      </c>
      <c r="C29" s="229" t="s">
        <v>41</v>
      </c>
      <c r="D29" s="266">
        <v>2008</v>
      </c>
      <c r="E29" s="230">
        <f>F29+G29</f>
        <v>26</v>
      </c>
      <c r="F29" s="221">
        <f>H29+I29+J29+K29+L29+M29+N29+O29+R29+S29</f>
        <v>26</v>
      </c>
      <c r="G29" s="223">
        <f>P29+Q29</f>
        <v>0</v>
      </c>
      <c r="H29" s="99"/>
      <c r="I29" s="18"/>
      <c r="J29" s="82"/>
      <c r="K29" s="120"/>
      <c r="L29" s="124">
        <v>11</v>
      </c>
      <c r="M29" s="110"/>
      <c r="N29" s="100">
        <v>15</v>
      </c>
      <c r="O29" s="116"/>
      <c r="P29" s="101"/>
      <c r="Q29" s="116"/>
      <c r="R29" s="100"/>
      <c r="S29" s="110"/>
      <c r="T29" s="263"/>
      <c r="U29" s="261"/>
    </row>
    <row r="30" spans="1:35" x14ac:dyDescent="0.3">
      <c r="A30" s="265"/>
      <c r="B30" s="256"/>
      <c r="C30" s="256"/>
      <c r="D30" s="256"/>
      <c r="E30" s="259">
        <v>26</v>
      </c>
      <c r="F30" s="259"/>
      <c r="G30" s="259"/>
      <c r="H30" s="29"/>
      <c r="I30" s="75"/>
      <c r="J30" s="45"/>
      <c r="K30" s="94" t="s">
        <v>201</v>
      </c>
      <c r="L30" s="48" t="s">
        <v>182</v>
      </c>
      <c r="M30" s="96"/>
      <c r="N30" s="28" t="s">
        <v>192</v>
      </c>
      <c r="O30" s="143"/>
      <c r="P30" s="19"/>
      <c r="Q30" s="143"/>
      <c r="R30" s="28"/>
      <c r="S30" s="96"/>
      <c r="T30" s="256"/>
      <c r="U30" s="256"/>
    </row>
    <row r="31" spans="1:35" x14ac:dyDescent="0.3">
      <c r="A31" s="225" t="s">
        <v>58</v>
      </c>
      <c r="B31" s="227">
        <v>10</v>
      </c>
      <c r="C31" s="229" t="s">
        <v>94</v>
      </c>
      <c r="D31" s="266">
        <v>2007</v>
      </c>
      <c r="E31" s="230">
        <f>F31+G31</f>
        <v>17</v>
      </c>
      <c r="F31" s="221">
        <f>H31+I31+J31+K31+L31+M31+N31+O31+R31+S31</f>
        <v>17</v>
      </c>
      <c r="G31" s="223">
        <f>P31+Q31</f>
        <v>0</v>
      </c>
      <c r="H31" s="99"/>
      <c r="I31" s="18"/>
      <c r="J31" s="82"/>
      <c r="K31" s="120">
        <v>1</v>
      </c>
      <c r="L31" s="124"/>
      <c r="M31" s="110">
        <v>1</v>
      </c>
      <c r="N31" s="100">
        <v>6</v>
      </c>
      <c r="O31" s="116">
        <v>5</v>
      </c>
      <c r="P31" s="101"/>
      <c r="Q31" s="116"/>
      <c r="R31" s="100"/>
      <c r="S31" s="110">
        <v>4</v>
      </c>
      <c r="T31" s="263"/>
      <c r="U31" s="261"/>
    </row>
    <row r="32" spans="1:35" x14ac:dyDescent="0.3">
      <c r="A32" s="265"/>
      <c r="B32" s="256"/>
      <c r="C32" s="256"/>
      <c r="D32" s="256"/>
      <c r="E32" s="259">
        <v>17</v>
      </c>
      <c r="F32" s="259"/>
      <c r="G32" s="259"/>
      <c r="H32" s="29"/>
      <c r="I32" s="75"/>
      <c r="J32" s="45"/>
      <c r="K32" s="94">
        <v>20</v>
      </c>
      <c r="L32" s="48" t="s">
        <v>227</v>
      </c>
      <c r="M32" s="96">
        <v>20</v>
      </c>
      <c r="N32" s="28" t="s">
        <v>126</v>
      </c>
      <c r="O32" s="123" t="s">
        <v>227</v>
      </c>
      <c r="P32" s="19"/>
      <c r="Q32" s="117"/>
      <c r="R32" s="28" t="s">
        <v>181</v>
      </c>
      <c r="S32" s="96" t="s">
        <v>205</v>
      </c>
      <c r="T32" s="256"/>
      <c r="U32" s="256"/>
    </row>
    <row r="33" spans="1:35" s="74" customFormat="1" x14ac:dyDescent="0.3">
      <c r="A33" s="225" t="s">
        <v>233</v>
      </c>
      <c r="B33" s="227">
        <v>10</v>
      </c>
      <c r="C33" s="229" t="s">
        <v>84</v>
      </c>
      <c r="D33" s="266">
        <v>2007</v>
      </c>
      <c r="E33" s="230">
        <f>F33+G33</f>
        <v>17</v>
      </c>
      <c r="F33" s="221">
        <f>H33+I33+J33+K33+L33+M33+N33+O33+R33+S33</f>
        <v>17</v>
      </c>
      <c r="G33" s="223">
        <f>P33+Q33</f>
        <v>0</v>
      </c>
      <c r="H33" s="99"/>
      <c r="I33" s="18"/>
      <c r="J33" s="82"/>
      <c r="K33" s="120">
        <v>8</v>
      </c>
      <c r="L33" s="124">
        <v>2</v>
      </c>
      <c r="M33" s="110"/>
      <c r="N33" s="100">
        <v>7</v>
      </c>
      <c r="O33" s="116"/>
      <c r="P33" s="101"/>
      <c r="Q33" s="116"/>
      <c r="R33" s="100"/>
      <c r="S33" s="110"/>
      <c r="T33" s="263"/>
      <c r="U33" s="261"/>
      <c r="V33" s="87"/>
    </row>
    <row r="34" spans="1:35" s="74" customFormat="1" x14ac:dyDescent="0.3">
      <c r="A34" s="265"/>
      <c r="B34" s="256"/>
      <c r="C34" s="256"/>
      <c r="D34" s="256"/>
      <c r="E34" s="259">
        <v>17</v>
      </c>
      <c r="F34" s="259"/>
      <c r="G34" s="259"/>
      <c r="H34" s="102"/>
      <c r="I34" s="39" t="s">
        <v>210</v>
      </c>
      <c r="J34" s="103" t="s">
        <v>163</v>
      </c>
      <c r="K34" s="109" t="s">
        <v>216</v>
      </c>
      <c r="L34" s="125">
        <v>17</v>
      </c>
      <c r="M34" s="97"/>
      <c r="N34" s="104" t="s">
        <v>220</v>
      </c>
      <c r="O34" s="98"/>
      <c r="P34" s="105"/>
      <c r="Q34" s="98"/>
      <c r="R34" s="104"/>
      <c r="S34" s="97"/>
      <c r="T34" s="256"/>
      <c r="U34" s="256"/>
      <c r="V34" s="87"/>
    </row>
    <row r="35" spans="1:35" s="74" customFormat="1" x14ac:dyDescent="0.3">
      <c r="A35" s="225" t="s">
        <v>72</v>
      </c>
      <c r="B35" s="227">
        <v>12</v>
      </c>
      <c r="C35" s="229" t="s">
        <v>17</v>
      </c>
      <c r="D35" s="266">
        <v>2007</v>
      </c>
      <c r="E35" s="230">
        <f>F35+G35</f>
        <v>16</v>
      </c>
      <c r="F35" s="221">
        <f>H35+I35+J35+K35+L35+M35+N35+O35+R35+S35</f>
        <v>16</v>
      </c>
      <c r="G35" s="223">
        <f>P35+Q35</f>
        <v>0</v>
      </c>
      <c r="H35" s="99"/>
      <c r="I35" s="18"/>
      <c r="J35" s="82"/>
      <c r="K35" s="120"/>
      <c r="L35" s="124">
        <v>4</v>
      </c>
      <c r="M35" s="110"/>
      <c r="N35" s="100">
        <v>1</v>
      </c>
      <c r="O35" s="116"/>
      <c r="P35" s="101"/>
      <c r="Q35" s="116"/>
      <c r="R35" s="100"/>
      <c r="S35" s="110">
        <v>11</v>
      </c>
      <c r="T35" s="263"/>
      <c r="U35" s="261"/>
      <c r="V35" s="87"/>
    </row>
    <row r="36" spans="1:35" s="74" customFormat="1" x14ac:dyDescent="0.3">
      <c r="A36" s="265"/>
      <c r="B36" s="256"/>
      <c r="C36" s="256"/>
      <c r="D36" s="256"/>
      <c r="E36" s="259">
        <v>16</v>
      </c>
      <c r="F36" s="259"/>
      <c r="G36" s="259"/>
      <c r="H36" s="102"/>
      <c r="I36" s="39"/>
      <c r="J36" s="103"/>
      <c r="K36" s="109" t="s">
        <v>208</v>
      </c>
      <c r="L36" s="125" t="s">
        <v>205</v>
      </c>
      <c r="M36" s="97" t="s">
        <v>208</v>
      </c>
      <c r="N36" s="104" t="s">
        <v>231</v>
      </c>
      <c r="O36" s="98"/>
      <c r="P36" s="105"/>
      <c r="Q36" s="98"/>
      <c r="R36" s="104" t="s">
        <v>217</v>
      </c>
      <c r="S36" s="97" t="s">
        <v>182</v>
      </c>
      <c r="T36" s="256"/>
      <c r="U36" s="256"/>
      <c r="V36" s="87"/>
    </row>
    <row r="37" spans="1:35" s="74" customFormat="1" x14ac:dyDescent="0.3">
      <c r="A37" s="225" t="s">
        <v>70</v>
      </c>
      <c r="B37" s="227">
        <v>13</v>
      </c>
      <c r="C37" s="229" t="s">
        <v>21</v>
      </c>
      <c r="D37" s="266">
        <v>2007</v>
      </c>
      <c r="E37" s="230">
        <f>F37+G37</f>
        <v>14</v>
      </c>
      <c r="F37" s="221">
        <f>H37+I37+J37+K37+L37+M37+N37+O37+R37+S37</f>
        <v>14</v>
      </c>
      <c r="G37" s="223">
        <f>P37+Q37</f>
        <v>0</v>
      </c>
      <c r="H37" s="99"/>
      <c r="I37" s="18"/>
      <c r="J37" s="82"/>
      <c r="K37" s="120"/>
      <c r="L37" s="124">
        <v>5</v>
      </c>
      <c r="M37" s="110">
        <v>3</v>
      </c>
      <c r="N37" s="100"/>
      <c r="O37" s="116"/>
      <c r="P37" s="101"/>
      <c r="Q37" s="116"/>
      <c r="R37" s="100"/>
      <c r="S37" s="110">
        <v>6</v>
      </c>
      <c r="T37" s="263"/>
      <c r="U37" s="261"/>
      <c r="V37" s="87"/>
    </row>
    <row r="38" spans="1:35" s="74" customFormat="1" x14ac:dyDescent="0.3">
      <c r="A38" s="265"/>
      <c r="B38" s="256"/>
      <c r="C38" s="256"/>
      <c r="D38" s="256"/>
      <c r="E38" s="259">
        <v>14</v>
      </c>
      <c r="F38" s="259"/>
      <c r="G38" s="259"/>
      <c r="H38" s="102"/>
      <c r="I38" s="39"/>
      <c r="J38" s="103"/>
      <c r="K38" s="109" t="s">
        <v>210</v>
      </c>
      <c r="L38" s="125" t="s">
        <v>218</v>
      </c>
      <c r="M38" s="97">
        <v>15</v>
      </c>
      <c r="N38" s="104"/>
      <c r="O38" s="98"/>
      <c r="P38" s="105"/>
      <c r="Q38" s="98"/>
      <c r="R38" s="104" t="s">
        <v>221</v>
      </c>
      <c r="S38" s="97" t="s">
        <v>126</v>
      </c>
      <c r="T38" s="256"/>
      <c r="U38" s="256"/>
      <c r="V38" s="87"/>
    </row>
    <row r="39" spans="1:35" s="74" customFormat="1" x14ac:dyDescent="0.3">
      <c r="A39" s="225" t="s">
        <v>65</v>
      </c>
      <c r="B39" s="227">
        <v>14</v>
      </c>
      <c r="C39" s="229" t="s">
        <v>236</v>
      </c>
      <c r="D39" s="266">
        <v>2010</v>
      </c>
      <c r="E39" s="230">
        <f>F39+G39</f>
        <v>10</v>
      </c>
      <c r="F39" s="221">
        <f>H39+I39+J39+K39+L39+M39+N39+O39+R39+S39</f>
        <v>10</v>
      </c>
      <c r="G39" s="223">
        <f>P39+Q39</f>
        <v>0</v>
      </c>
      <c r="H39" s="82"/>
      <c r="I39" s="18"/>
      <c r="J39" s="82"/>
      <c r="K39" s="120">
        <v>1</v>
      </c>
      <c r="L39" s="124"/>
      <c r="M39" s="110"/>
      <c r="N39" s="100">
        <v>9</v>
      </c>
      <c r="O39" s="116"/>
      <c r="P39" s="101"/>
      <c r="Q39" s="116"/>
      <c r="R39" s="100"/>
      <c r="S39" s="110"/>
      <c r="T39" s="263"/>
      <c r="U39" s="261"/>
      <c r="V39" s="87"/>
    </row>
    <row r="40" spans="1:35" s="74" customFormat="1" x14ac:dyDescent="0.3">
      <c r="A40" s="265"/>
      <c r="B40" s="256"/>
      <c r="C40" s="256"/>
      <c r="D40" s="256"/>
      <c r="E40" s="259">
        <v>10</v>
      </c>
      <c r="F40" s="259"/>
      <c r="G40" s="259"/>
      <c r="H40" s="103"/>
      <c r="I40" s="39"/>
      <c r="J40" s="103"/>
      <c r="K40" s="109" t="s">
        <v>231</v>
      </c>
      <c r="L40" s="125"/>
      <c r="M40" s="97"/>
      <c r="N40" s="104" t="s">
        <v>228</v>
      </c>
      <c r="O40" s="98"/>
      <c r="P40" s="105"/>
      <c r="Q40" s="98"/>
      <c r="R40" s="104" t="s">
        <v>165</v>
      </c>
      <c r="S40" s="97"/>
      <c r="T40" s="256"/>
      <c r="U40" s="256"/>
      <c r="V40" s="2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5" s="74" customFormat="1" x14ac:dyDescent="0.3">
      <c r="A41" s="225" t="s">
        <v>64</v>
      </c>
      <c r="B41" s="227">
        <v>15</v>
      </c>
      <c r="C41" s="229" t="s">
        <v>34</v>
      </c>
      <c r="D41" s="266">
        <v>2007</v>
      </c>
      <c r="E41" s="230">
        <f>F41+G41</f>
        <v>9</v>
      </c>
      <c r="F41" s="221">
        <f>H41+I41+J41+K41+L41+M41+N41+O41+R41+S41</f>
        <v>9</v>
      </c>
      <c r="G41" s="223">
        <f>P41+Q41</f>
        <v>0</v>
      </c>
      <c r="H41" s="99"/>
      <c r="I41" s="18"/>
      <c r="J41" s="82"/>
      <c r="K41" s="120"/>
      <c r="L41" s="124">
        <v>6</v>
      </c>
      <c r="M41" s="110"/>
      <c r="N41" s="100"/>
      <c r="O41" s="116"/>
      <c r="P41" s="101"/>
      <c r="Q41" s="116"/>
      <c r="R41" s="100"/>
      <c r="S41" s="110">
        <v>3</v>
      </c>
      <c r="T41" s="263"/>
      <c r="U41" s="261"/>
      <c r="V41" s="87"/>
    </row>
    <row r="42" spans="1:35" x14ac:dyDescent="0.3">
      <c r="A42" s="265"/>
      <c r="B42" s="256"/>
      <c r="C42" s="256"/>
      <c r="D42" s="256"/>
      <c r="E42" s="259">
        <v>9</v>
      </c>
      <c r="F42" s="259"/>
      <c r="G42" s="259"/>
      <c r="H42" s="29"/>
      <c r="I42" s="75" t="s">
        <v>163</v>
      </c>
      <c r="J42" s="45" t="s">
        <v>201</v>
      </c>
      <c r="K42" s="94" t="s">
        <v>194</v>
      </c>
      <c r="L42" s="48" t="s">
        <v>126</v>
      </c>
      <c r="M42" s="96" t="s">
        <v>210</v>
      </c>
      <c r="N42" s="28"/>
      <c r="O42" s="123"/>
      <c r="P42" s="19"/>
      <c r="Q42" s="117"/>
      <c r="R42" s="28" t="s">
        <v>161</v>
      </c>
      <c r="S42" s="143">
        <v>13</v>
      </c>
      <c r="T42" s="256"/>
      <c r="U42" s="256"/>
    </row>
    <row r="43" spans="1:35" x14ac:dyDescent="0.3">
      <c r="A43" s="225" t="s">
        <v>98</v>
      </c>
      <c r="B43" s="227">
        <v>16</v>
      </c>
      <c r="C43" s="229" t="s">
        <v>9</v>
      </c>
      <c r="D43" s="266">
        <v>2009</v>
      </c>
      <c r="E43" s="230">
        <f>F43+G43</f>
        <v>9</v>
      </c>
      <c r="F43" s="221">
        <f>H43+I43+J43+K43+L43+M43+N43+O43+R43+S43</f>
        <v>9</v>
      </c>
      <c r="G43" s="223">
        <f>P43+Q43</f>
        <v>0</v>
      </c>
      <c r="H43" s="99"/>
      <c r="I43" s="18"/>
      <c r="J43" s="82"/>
      <c r="K43" s="120"/>
      <c r="L43" s="124">
        <v>9</v>
      </c>
      <c r="M43" s="110"/>
      <c r="N43" s="100"/>
      <c r="O43" s="116"/>
      <c r="P43" s="101"/>
      <c r="Q43" s="116"/>
      <c r="R43" s="100"/>
      <c r="S43" s="110"/>
      <c r="T43" s="263"/>
      <c r="U43" s="261"/>
    </row>
    <row r="44" spans="1:35" x14ac:dyDescent="0.3">
      <c r="A44" s="265"/>
      <c r="B44" s="256"/>
      <c r="C44" s="256"/>
      <c r="D44" s="256"/>
      <c r="E44" s="259">
        <v>9</v>
      </c>
      <c r="F44" s="259"/>
      <c r="G44" s="259"/>
      <c r="H44" s="102"/>
      <c r="I44" s="39"/>
      <c r="J44" s="103"/>
      <c r="K44" s="109" t="s">
        <v>147</v>
      </c>
      <c r="L44" s="125" t="s">
        <v>228</v>
      </c>
      <c r="M44" s="97" t="s">
        <v>226</v>
      </c>
      <c r="N44" s="104" t="s">
        <v>208</v>
      </c>
      <c r="O44" s="98"/>
      <c r="P44" s="105"/>
      <c r="Q44" s="98"/>
      <c r="R44" s="104"/>
      <c r="S44" s="97" t="s">
        <v>223</v>
      </c>
      <c r="T44" s="256"/>
      <c r="U44" s="256"/>
      <c r="AI44" s="13"/>
    </row>
    <row r="45" spans="1:35" x14ac:dyDescent="0.3">
      <c r="A45" s="225" t="s">
        <v>73</v>
      </c>
      <c r="B45" s="227">
        <v>17</v>
      </c>
      <c r="C45" s="229" t="s">
        <v>93</v>
      </c>
      <c r="D45" s="266">
        <v>2007</v>
      </c>
      <c r="E45" s="230">
        <f>F45+G45</f>
        <v>6</v>
      </c>
      <c r="F45" s="221">
        <f>H45+I45+J45+K45+L45+M45+N45+O45+R45+S45</f>
        <v>6</v>
      </c>
      <c r="G45" s="223">
        <f>P45+Q45</f>
        <v>0</v>
      </c>
      <c r="H45" s="99"/>
      <c r="I45" s="18"/>
      <c r="J45" s="82"/>
      <c r="K45" s="120"/>
      <c r="L45" s="124"/>
      <c r="M45" s="110">
        <v>6</v>
      </c>
      <c r="N45" s="100"/>
      <c r="O45" s="116"/>
      <c r="P45" s="101"/>
      <c r="Q45" s="116"/>
      <c r="R45" s="100"/>
      <c r="S45" s="110"/>
      <c r="T45" s="263"/>
      <c r="U45" s="261"/>
      <c r="V45" s="12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5" x14ac:dyDescent="0.3">
      <c r="A46" s="265"/>
      <c r="B46" s="256"/>
      <c r="C46" s="256"/>
      <c r="D46" s="256"/>
      <c r="E46" s="259">
        <v>6</v>
      </c>
      <c r="F46" s="259"/>
      <c r="G46" s="259"/>
      <c r="H46" s="102"/>
      <c r="I46" s="39"/>
      <c r="J46" s="103"/>
      <c r="K46" s="109"/>
      <c r="L46" s="125"/>
      <c r="M46" s="97" t="s">
        <v>126</v>
      </c>
      <c r="N46" s="104"/>
      <c r="O46" s="98"/>
      <c r="P46" s="105" t="s">
        <v>118</v>
      </c>
      <c r="Q46" s="98" t="s">
        <v>137</v>
      </c>
      <c r="R46" s="104"/>
      <c r="S46" s="97"/>
      <c r="T46" s="256"/>
      <c r="U46" s="256"/>
      <c r="V46" s="12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5" x14ac:dyDescent="0.3">
      <c r="A47" s="225" t="s">
        <v>73</v>
      </c>
      <c r="B47" s="227">
        <v>18</v>
      </c>
      <c r="C47" s="229" t="s">
        <v>16</v>
      </c>
      <c r="D47" s="266">
        <v>2007</v>
      </c>
      <c r="E47" s="230">
        <f>F47+G47</f>
        <v>2</v>
      </c>
      <c r="F47" s="221">
        <f>H47+I47+J47+K47+L47+M47+N47+O47+R47+S47</f>
        <v>2</v>
      </c>
      <c r="G47" s="223">
        <f>P47+Q47</f>
        <v>0</v>
      </c>
      <c r="H47" s="99"/>
      <c r="I47" s="18"/>
      <c r="J47" s="82"/>
      <c r="K47" s="120">
        <v>2</v>
      </c>
      <c r="L47" s="124"/>
      <c r="M47" s="110"/>
      <c r="N47" s="100"/>
      <c r="O47" s="116"/>
      <c r="P47" s="101"/>
      <c r="Q47" s="116"/>
      <c r="R47" s="100"/>
      <c r="S47" s="110"/>
      <c r="T47" s="263"/>
      <c r="U47" s="261"/>
      <c r="V47" s="12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5" x14ac:dyDescent="0.3">
      <c r="A48" s="265"/>
      <c r="B48" s="256"/>
      <c r="C48" s="256"/>
      <c r="D48" s="256"/>
      <c r="E48" s="259">
        <v>2</v>
      </c>
      <c r="F48" s="259"/>
      <c r="G48" s="259"/>
      <c r="H48" s="102"/>
      <c r="I48" s="39"/>
      <c r="J48" s="103"/>
      <c r="K48" s="109" t="s">
        <v>174</v>
      </c>
      <c r="L48" s="125" t="s">
        <v>180</v>
      </c>
      <c r="M48" s="97"/>
      <c r="N48" s="104"/>
      <c r="O48" s="98"/>
      <c r="P48" s="105"/>
      <c r="Q48" s="98" t="s">
        <v>204</v>
      </c>
      <c r="R48" s="104"/>
      <c r="S48" s="97"/>
      <c r="T48" s="256"/>
      <c r="U48" s="256"/>
    </row>
    <row r="49" spans="1:35" x14ac:dyDescent="0.3">
      <c r="A49" s="225" t="s">
        <v>56</v>
      </c>
      <c r="B49" s="227">
        <v>18</v>
      </c>
      <c r="C49" s="229" t="s">
        <v>105</v>
      </c>
      <c r="D49" s="266">
        <v>2010</v>
      </c>
      <c r="E49" s="230">
        <f>F49+G49</f>
        <v>2</v>
      </c>
      <c r="F49" s="221">
        <f>H49+I49+J49+K49+L49+M49+N49+O49+R49+S49</f>
        <v>2</v>
      </c>
      <c r="G49" s="223">
        <f>P49+Q49</f>
        <v>0</v>
      </c>
      <c r="H49" s="99"/>
      <c r="I49" s="18"/>
      <c r="J49" s="82"/>
      <c r="K49" s="120"/>
      <c r="L49" s="124">
        <v>2</v>
      </c>
      <c r="M49" s="110"/>
      <c r="N49" s="100"/>
      <c r="O49" s="116"/>
      <c r="P49" s="101"/>
      <c r="Q49" s="116"/>
      <c r="R49" s="100"/>
      <c r="S49" s="110"/>
      <c r="T49" s="263"/>
      <c r="U49" s="261"/>
      <c r="AI49" s="13"/>
    </row>
    <row r="50" spans="1:35" x14ac:dyDescent="0.3">
      <c r="A50" s="265"/>
      <c r="B50" s="256"/>
      <c r="C50" s="256"/>
      <c r="D50" s="256"/>
      <c r="E50" s="259">
        <v>2</v>
      </c>
      <c r="F50" s="259"/>
      <c r="G50" s="259"/>
      <c r="H50" s="103"/>
      <c r="I50" s="39"/>
      <c r="J50" s="103"/>
      <c r="K50" s="109" t="s">
        <v>226</v>
      </c>
      <c r="L50" s="125" t="s">
        <v>174</v>
      </c>
      <c r="M50" s="97"/>
      <c r="N50" s="104" t="s">
        <v>227</v>
      </c>
      <c r="O50" s="98"/>
      <c r="P50" s="105"/>
      <c r="Q50" s="98"/>
      <c r="R50" s="104" t="s">
        <v>148</v>
      </c>
      <c r="S50" s="97" t="s">
        <v>195</v>
      </c>
      <c r="T50" s="256"/>
      <c r="U50" s="256"/>
      <c r="V50" s="12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5" x14ac:dyDescent="0.3">
      <c r="A51" s="225" t="s">
        <v>55</v>
      </c>
      <c r="B51" s="227">
        <v>20</v>
      </c>
      <c r="C51" s="229" t="s">
        <v>77</v>
      </c>
      <c r="D51" s="266">
        <v>2008</v>
      </c>
      <c r="E51" s="230">
        <f>F51+G51</f>
        <v>1</v>
      </c>
      <c r="F51" s="221">
        <f>H51+I51+J51+K51+L51+M51+N51+O51+R51+S51</f>
        <v>1</v>
      </c>
      <c r="G51" s="223">
        <f>P51+Q51</f>
        <v>0</v>
      </c>
      <c r="H51" s="99"/>
      <c r="I51" s="18"/>
      <c r="J51" s="82"/>
      <c r="K51" s="120"/>
      <c r="L51" s="124"/>
      <c r="M51" s="110"/>
      <c r="N51" s="100">
        <v>1</v>
      </c>
      <c r="O51" s="116"/>
      <c r="P51" s="101"/>
      <c r="Q51" s="116"/>
      <c r="R51" s="100"/>
      <c r="S51" s="110"/>
      <c r="T51" s="263"/>
      <c r="U51" s="261"/>
    </row>
    <row r="52" spans="1:35" x14ac:dyDescent="0.3">
      <c r="A52" s="265"/>
      <c r="B52" s="256"/>
      <c r="C52" s="256"/>
      <c r="D52" s="256"/>
      <c r="E52" s="259">
        <v>1</v>
      </c>
      <c r="F52" s="259"/>
      <c r="G52" s="259"/>
      <c r="H52" s="102"/>
      <c r="I52" s="39"/>
      <c r="J52" s="103"/>
      <c r="K52" s="109" t="s">
        <v>162</v>
      </c>
      <c r="L52" s="125" t="s">
        <v>202</v>
      </c>
      <c r="M52" s="97"/>
      <c r="N52" s="104" t="s">
        <v>231</v>
      </c>
      <c r="O52" s="98"/>
      <c r="P52" s="105"/>
      <c r="Q52" s="98"/>
      <c r="R52" s="104"/>
      <c r="S52" s="97"/>
      <c r="T52" s="256"/>
      <c r="U52" s="256"/>
    </row>
    <row r="53" spans="1:35" x14ac:dyDescent="0.3">
      <c r="A53" s="225" t="s">
        <v>55</v>
      </c>
      <c r="B53" s="227"/>
      <c r="C53" s="229" t="s">
        <v>76</v>
      </c>
      <c r="D53" s="266">
        <v>2007</v>
      </c>
      <c r="E53" s="230">
        <f>F53+G53</f>
        <v>0</v>
      </c>
      <c r="F53" s="221">
        <f>H53+I53+J53+K53+L53+M53+N53+O53+R53+S53</f>
        <v>0</v>
      </c>
      <c r="G53" s="223">
        <f>P53+Q53</f>
        <v>0</v>
      </c>
      <c r="H53" s="99"/>
      <c r="I53" s="18"/>
      <c r="J53" s="82"/>
      <c r="K53" s="120"/>
      <c r="L53" s="124"/>
      <c r="M53" s="110"/>
      <c r="N53" s="100"/>
      <c r="O53" s="116"/>
      <c r="P53" s="101"/>
      <c r="Q53" s="116"/>
      <c r="R53" s="100"/>
      <c r="S53" s="110"/>
      <c r="T53" s="263"/>
      <c r="U53" s="261"/>
    </row>
    <row r="54" spans="1:35" x14ac:dyDescent="0.3">
      <c r="A54" s="265"/>
      <c r="B54" s="256"/>
      <c r="C54" s="256"/>
      <c r="D54" s="256"/>
      <c r="E54" s="259">
        <v>0</v>
      </c>
      <c r="F54" s="259"/>
      <c r="G54" s="259"/>
      <c r="H54" s="102"/>
      <c r="I54" s="39"/>
      <c r="J54" s="103"/>
      <c r="K54" s="109" t="s">
        <v>229</v>
      </c>
      <c r="L54" s="125" t="s">
        <v>144</v>
      </c>
      <c r="M54" s="97"/>
      <c r="N54" s="104" t="s">
        <v>181</v>
      </c>
      <c r="O54" s="98"/>
      <c r="P54" s="105"/>
      <c r="Q54" s="98"/>
      <c r="R54" s="104"/>
      <c r="S54" s="97"/>
      <c r="T54" s="256"/>
      <c r="U54" s="256"/>
    </row>
    <row r="55" spans="1:35" x14ac:dyDescent="0.3">
      <c r="A55" s="225" t="s">
        <v>57</v>
      </c>
      <c r="B55" s="227"/>
      <c r="C55" s="229" t="s">
        <v>78</v>
      </c>
      <c r="D55" s="266">
        <v>2007</v>
      </c>
      <c r="E55" s="230">
        <f>F55+G55</f>
        <v>0</v>
      </c>
      <c r="F55" s="221">
        <f>H55+I55+J55+K55+L55+M55+N55+O55+R55+S55</f>
        <v>0</v>
      </c>
      <c r="G55" s="223">
        <f>P55+Q55</f>
        <v>0</v>
      </c>
      <c r="H55" s="99"/>
      <c r="I55" s="18"/>
      <c r="J55" s="82"/>
      <c r="K55" s="120"/>
      <c r="L55" s="124"/>
      <c r="M55" s="110"/>
      <c r="N55" s="100"/>
      <c r="O55" s="116"/>
      <c r="P55" s="101"/>
      <c r="Q55" s="116"/>
      <c r="R55" s="100"/>
      <c r="S55" s="110"/>
      <c r="T55" s="263"/>
      <c r="U55" s="261"/>
    </row>
    <row r="56" spans="1:35" x14ac:dyDescent="0.3">
      <c r="A56" s="265"/>
      <c r="B56" s="256"/>
      <c r="C56" s="256"/>
      <c r="D56" s="256"/>
      <c r="E56" s="259">
        <v>0</v>
      </c>
      <c r="F56" s="259"/>
      <c r="G56" s="259"/>
      <c r="H56" s="102"/>
      <c r="I56" s="39"/>
      <c r="J56" s="103"/>
      <c r="K56" s="109" t="s">
        <v>175</v>
      </c>
      <c r="L56" s="125" t="s">
        <v>243</v>
      </c>
      <c r="M56" s="97" t="s">
        <v>175</v>
      </c>
      <c r="N56" s="104" t="s">
        <v>195</v>
      </c>
      <c r="O56" s="98"/>
      <c r="P56" s="105"/>
      <c r="Q56" s="98"/>
      <c r="R56" s="104" t="s">
        <v>219</v>
      </c>
      <c r="S56" s="97" t="s">
        <v>180</v>
      </c>
      <c r="T56" s="256"/>
      <c r="U56" s="256"/>
    </row>
    <row r="57" spans="1:35" x14ac:dyDescent="0.3">
      <c r="A57" s="225" t="s">
        <v>57</v>
      </c>
      <c r="B57" s="227"/>
      <c r="C57" s="229" t="s">
        <v>79</v>
      </c>
      <c r="D57" s="266">
        <v>2007</v>
      </c>
      <c r="E57" s="230">
        <f>F57+G57</f>
        <v>0</v>
      </c>
      <c r="F57" s="221">
        <f>H57+I57+J57+K57+L57+M57+N57+O57+R57+S57</f>
        <v>0</v>
      </c>
      <c r="G57" s="223">
        <f>P57+Q57</f>
        <v>0</v>
      </c>
      <c r="H57" s="99"/>
      <c r="I57" s="18"/>
      <c r="J57" s="82"/>
      <c r="K57" s="120"/>
      <c r="L57" s="124"/>
      <c r="M57" s="110"/>
      <c r="N57" s="100"/>
      <c r="O57" s="116"/>
      <c r="P57" s="101"/>
      <c r="Q57" s="116"/>
      <c r="R57" s="100"/>
      <c r="S57" s="110"/>
      <c r="T57" s="263"/>
      <c r="U57" s="261"/>
    </row>
    <row r="58" spans="1:35" x14ac:dyDescent="0.3">
      <c r="A58" s="265"/>
      <c r="B58" s="256"/>
      <c r="C58" s="256"/>
      <c r="D58" s="256"/>
      <c r="E58" s="259">
        <v>0</v>
      </c>
      <c r="F58" s="259"/>
      <c r="G58" s="259"/>
      <c r="H58" s="102"/>
      <c r="I58" s="39"/>
      <c r="J58" s="103"/>
      <c r="K58" s="109" t="s">
        <v>163</v>
      </c>
      <c r="L58" s="125" t="s">
        <v>195</v>
      </c>
      <c r="M58" s="97" t="s">
        <v>147</v>
      </c>
      <c r="N58" s="104" t="s">
        <v>227</v>
      </c>
      <c r="O58" s="98"/>
      <c r="P58" s="105"/>
      <c r="Q58" s="98"/>
      <c r="R58" s="104"/>
      <c r="S58" s="97" t="s">
        <v>226</v>
      </c>
      <c r="T58" s="256"/>
      <c r="U58" s="256"/>
    </row>
    <row r="59" spans="1:35" x14ac:dyDescent="0.3">
      <c r="A59" s="225" t="s">
        <v>60</v>
      </c>
      <c r="B59" s="227"/>
      <c r="C59" s="229" t="s">
        <v>42</v>
      </c>
      <c r="D59" s="266">
        <v>2007</v>
      </c>
      <c r="E59" s="230">
        <f>F59+G59</f>
        <v>0</v>
      </c>
      <c r="F59" s="221">
        <f>H59+I59+J59+K59+L59+M59+N59+O59+R59+S59</f>
        <v>0</v>
      </c>
      <c r="G59" s="223">
        <f>P59+Q59</f>
        <v>0</v>
      </c>
      <c r="H59" s="99"/>
      <c r="I59" s="18"/>
      <c r="J59" s="82"/>
      <c r="K59" s="120"/>
      <c r="L59" s="124"/>
      <c r="M59" s="110"/>
      <c r="N59" s="100"/>
      <c r="O59" s="116"/>
      <c r="P59" s="101"/>
      <c r="Q59" s="116"/>
      <c r="R59" s="100"/>
      <c r="S59" s="110"/>
      <c r="T59" s="263"/>
      <c r="U59" s="261"/>
    </row>
    <row r="60" spans="1:35" x14ac:dyDescent="0.3">
      <c r="A60" s="265"/>
      <c r="B60" s="256"/>
      <c r="C60" s="256"/>
      <c r="D60" s="256"/>
      <c r="E60" s="259">
        <v>0</v>
      </c>
      <c r="F60" s="259"/>
      <c r="G60" s="259"/>
      <c r="H60" s="29"/>
      <c r="I60" s="75"/>
      <c r="J60" s="45"/>
      <c r="K60" s="94" t="s">
        <v>225</v>
      </c>
      <c r="L60" s="48" t="s">
        <v>147</v>
      </c>
      <c r="M60" s="96"/>
      <c r="N60" s="28"/>
      <c r="O60" s="123"/>
      <c r="P60" s="19"/>
      <c r="Q60" s="117"/>
      <c r="R60" s="28"/>
      <c r="S60" s="96"/>
      <c r="T60" s="256"/>
      <c r="U60" s="256"/>
    </row>
    <row r="61" spans="1:35" x14ac:dyDescent="0.3">
      <c r="A61" s="225" t="s">
        <v>64</v>
      </c>
      <c r="B61" s="227"/>
      <c r="C61" s="229" t="s">
        <v>32</v>
      </c>
      <c r="D61" s="266">
        <v>2007</v>
      </c>
      <c r="E61" s="230">
        <f>F61+G61</f>
        <v>0</v>
      </c>
      <c r="F61" s="221">
        <f>H61+I61+J61+K61+L61+M61+N61+O61+R61+S61</f>
        <v>0</v>
      </c>
      <c r="G61" s="223">
        <f>P61+Q61</f>
        <v>0</v>
      </c>
      <c r="H61" s="99"/>
      <c r="I61" s="18"/>
      <c r="J61" s="82"/>
      <c r="K61" s="186"/>
      <c r="L61" s="120"/>
      <c r="M61" s="106"/>
      <c r="N61" s="100"/>
      <c r="O61" s="116"/>
      <c r="P61" s="101"/>
      <c r="Q61" s="116"/>
      <c r="R61" s="100"/>
      <c r="S61" s="110"/>
      <c r="T61" s="263"/>
      <c r="U61" s="261"/>
    </row>
    <row r="62" spans="1:35" x14ac:dyDescent="0.3">
      <c r="A62" s="265"/>
      <c r="B62" s="256"/>
      <c r="C62" s="256"/>
      <c r="D62" s="256"/>
      <c r="E62" s="259">
        <v>0</v>
      </c>
      <c r="F62" s="259"/>
      <c r="G62" s="259"/>
      <c r="H62" s="102"/>
      <c r="I62" s="39"/>
      <c r="J62" s="103"/>
      <c r="K62" s="188" t="s">
        <v>186</v>
      </c>
      <c r="L62" s="109" t="s">
        <v>118</v>
      </c>
      <c r="M62" s="107"/>
      <c r="N62" s="104"/>
      <c r="O62" s="98"/>
      <c r="P62" s="105"/>
      <c r="Q62" s="98"/>
      <c r="R62" s="104"/>
      <c r="S62" s="97"/>
      <c r="T62" s="256"/>
      <c r="U62" s="256"/>
    </row>
    <row r="63" spans="1:35" x14ac:dyDescent="0.3">
      <c r="A63" s="225" t="s">
        <v>69</v>
      </c>
      <c r="B63" s="227"/>
      <c r="C63" s="229" t="s">
        <v>110</v>
      </c>
      <c r="D63" s="266">
        <v>2007</v>
      </c>
      <c r="E63" s="230">
        <f>F63+G63</f>
        <v>0</v>
      </c>
      <c r="F63" s="221">
        <f>H63+I63+J63+K63+L63+M63+N63+O63+R63+S63</f>
        <v>0</v>
      </c>
      <c r="G63" s="223">
        <f>P63+Q63</f>
        <v>0</v>
      </c>
      <c r="H63" s="99"/>
      <c r="I63" s="18"/>
      <c r="J63" s="82"/>
      <c r="K63" s="120"/>
      <c r="L63" s="48"/>
      <c r="M63" s="110"/>
      <c r="N63" s="100"/>
      <c r="O63" s="116"/>
      <c r="P63" s="101"/>
      <c r="Q63" s="116"/>
      <c r="R63" s="100"/>
      <c r="S63" s="110"/>
      <c r="T63" s="263"/>
      <c r="U63" s="261"/>
    </row>
    <row r="64" spans="1:35" x14ac:dyDescent="0.3">
      <c r="A64" s="265"/>
      <c r="B64" s="256"/>
      <c r="C64" s="256"/>
      <c r="D64" s="256"/>
      <c r="E64" s="259">
        <v>0</v>
      </c>
      <c r="F64" s="259"/>
      <c r="G64" s="259"/>
      <c r="H64" s="102"/>
      <c r="I64" s="39"/>
      <c r="J64" s="103"/>
      <c r="K64" s="109" t="s">
        <v>202</v>
      </c>
      <c r="L64" s="125" t="s">
        <v>207</v>
      </c>
      <c r="M64" s="97"/>
      <c r="N64" s="104"/>
      <c r="O64" s="98"/>
      <c r="P64" s="105"/>
      <c r="Q64" s="98"/>
      <c r="R64" s="104"/>
      <c r="S64" s="97"/>
      <c r="T64" s="256"/>
      <c r="U64" s="256"/>
    </row>
    <row r="65" spans="1:21" x14ac:dyDescent="0.3">
      <c r="A65" s="225" t="s">
        <v>75</v>
      </c>
      <c r="B65" s="227"/>
      <c r="C65" s="229" t="s">
        <v>97</v>
      </c>
      <c r="D65" s="266">
        <v>2007</v>
      </c>
      <c r="E65" s="230">
        <f>F65+G65</f>
        <v>0</v>
      </c>
      <c r="F65" s="221">
        <f>H65+I65+J65+K65+L65+M65+N65+O65+R65+S65</f>
        <v>0</v>
      </c>
      <c r="G65" s="223">
        <f>P65+Q65</f>
        <v>0</v>
      </c>
      <c r="H65" s="99"/>
      <c r="I65" s="18"/>
      <c r="J65" s="82"/>
      <c r="K65" s="120"/>
      <c r="L65" s="124"/>
      <c r="M65" s="110"/>
      <c r="N65" s="100"/>
      <c r="O65" s="116"/>
      <c r="P65" s="101"/>
      <c r="Q65" s="116"/>
      <c r="R65" s="100"/>
      <c r="S65" s="110"/>
      <c r="T65" s="263"/>
      <c r="U65" s="261"/>
    </row>
    <row r="66" spans="1:21" x14ac:dyDescent="0.3">
      <c r="A66" s="265"/>
      <c r="B66" s="256"/>
      <c r="C66" s="256"/>
      <c r="D66" s="256"/>
      <c r="E66" s="259">
        <v>0</v>
      </c>
      <c r="F66" s="259"/>
      <c r="G66" s="259"/>
      <c r="H66" s="102"/>
      <c r="I66" s="39"/>
      <c r="J66" s="103"/>
      <c r="K66" s="109" t="s">
        <v>240</v>
      </c>
      <c r="L66" s="125" t="s">
        <v>133</v>
      </c>
      <c r="M66" s="97"/>
      <c r="N66" s="104"/>
      <c r="O66" s="98"/>
      <c r="P66" s="105"/>
      <c r="Q66" s="98"/>
      <c r="R66" s="104"/>
      <c r="S66" s="97"/>
      <c r="T66" s="256"/>
      <c r="U66" s="256"/>
    </row>
    <row r="67" spans="1:21" x14ac:dyDescent="0.3">
      <c r="A67" s="225" t="s">
        <v>60</v>
      </c>
      <c r="B67" s="227"/>
      <c r="C67" s="229" t="s">
        <v>80</v>
      </c>
      <c r="D67" s="266">
        <v>2008</v>
      </c>
      <c r="E67" s="230">
        <f>F67+G67</f>
        <v>0</v>
      </c>
      <c r="F67" s="221">
        <f>H67+I67+J67+K67+L67+M67+N67+O67+R67+S67</f>
        <v>0</v>
      </c>
      <c r="G67" s="223">
        <f>P67+Q67</f>
        <v>0</v>
      </c>
      <c r="H67" s="99"/>
      <c r="I67" s="18"/>
      <c r="J67" s="82"/>
      <c r="K67" s="120"/>
      <c r="L67" s="124"/>
      <c r="M67" s="110"/>
      <c r="N67" s="100"/>
      <c r="O67" s="116"/>
      <c r="P67" s="101"/>
      <c r="Q67" s="116"/>
      <c r="R67" s="100"/>
      <c r="S67" s="110"/>
      <c r="T67" s="263"/>
      <c r="U67" s="261"/>
    </row>
    <row r="68" spans="1:21" x14ac:dyDescent="0.3">
      <c r="A68" s="265"/>
      <c r="B68" s="256"/>
      <c r="C68" s="256"/>
      <c r="D68" s="256"/>
      <c r="E68" s="259">
        <v>0</v>
      </c>
      <c r="F68" s="259"/>
      <c r="G68" s="259"/>
      <c r="H68" s="102"/>
      <c r="I68" s="39"/>
      <c r="J68" s="103"/>
      <c r="K68" s="109" t="s">
        <v>151</v>
      </c>
      <c r="L68" s="125" t="s">
        <v>151</v>
      </c>
      <c r="M68" s="97"/>
      <c r="N68" s="104"/>
      <c r="O68" s="98"/>
      <c r="P68" s="105"/>
      <c r="Q68" s="98"/>
      <c r="R68" s="104"/>
      <c r="S68" s="97"/>
      <c r="T68" s="256"/>
      <c r="U68" s="256"/>
    </row>
    <row r="69" spans="1:21" x14ac:dyDescent="0.3">
      <c r="A69" s="225" t="s">
        <v>60</v>
      </c>
      <c r="B69" s="227"/>
      <c r="C69" s="229" t="s">
        <v>107</v>
      </c>
      <c r="D69" s="266">
        <v>2008</v>
      </c>
      <c r="E69" s="230">
        <f>F69+G69</f>
        <v>0</v>
      </c>
      <c r="F69" s="221">
        <f>H69+I69+J69+K69+L69+M69+N69+O69+R69+S69</f>
        <v>0</v>
      </c>
      <c r="G69" s="223">
        <f>P69+Q69</f>
        <v>0</v>
      </c>
      <c r="H69" s="99"/>
      <c r="I69" s="18"/>
      <c r="J69" s="82"/>
      <c r="K69" s="120"/>
      <c r="L69" s="124"/>
      <c r="M69" s="110"/>
      <c r="N69" s="100"/>
      <c r="O69" s="116"/>
      <c r="P69" s="101"/>
      <c r="Q69" s="116"/>
      <c r="R69" s="100"/>
      <c r="S69" s="110"/>
      <c r="T69" s="263"/>
      <c r="U69" s="261"/>
    </row>
    <row r="70" spans="1:21" x14ac:dyDescent="0.3">
      <c r="A70" s="265"/>
      <c r="B70" s="256"/>
      <c r="C70" s="256"/>
      <c r="D70" s="256"/>
      <c r="E70" s="259">
        <v>0</v>
      </c>
      <c r="F70" s="259"/>
      <c r="G70" s="259"/>
      <c r="H70" s="102"/>
      <c r="I70" s="39"/>
      <c r="J70" s="103"/>
      <c r="K70" s="109" t="s">
        <v>120</v>
      </c>
      <c r="L70" s="125" t="s">
        <v>149</v>
      </c>
      <c r="M70" s="97"/>
      <c r="N70" s="104" t="s">
        <v>183</v>
      </c>
      <c r="O70" s="98"/>
      <c r="P70" s="105"/>
      <c r="Q70" s="98"/>
      <c r="R70" s="104"/>
      <c r="S70" s="97"/>
      <c r="T70" s="256"/>
      <c r="U70" s="256"/>
    </row>
    <row r="71" spans="1:21" x14ac:dyDescent="0.3">
      <c r="A71" s="225" t="s">
        <v>63</v>
      </c>
      <c r="B71" s="227"/>
      <c r="C71" s="229" t="s">
        <v>35</v>
      </c>
      <c r="D71" s="266">
        <v>2008</v>
      </c>
      <c r="E71" s="230">
        <f>F71+G71</f>
        <v>0</v>
      </c>
      <c r="F71" s="221">
        <f>H71+I71+J71+K71+L71+M71+N71+O71+R71+S71</f>
        <v>0</v>
      </c>
      <c r="G71" s="223">
        <f>P71+Q71</f>
        <v>0</v>
      </c>
      <c r="H71" s="99"/>
      <c r="I71" s="18"/>
      <c r="J71" s="82"/>
      <c r="K71" s="120"/>
      <c r="L71" s="124"/>
      <c r="M71" s="110"/>
      <c r="N71" s="100"/>
      <c r="O71" s="116"/>
      <c r="P71" s="101"/>
      <c r="Q71" s="116"/>
      <c r="R71" s="100"/>
      <c r="S71" s="110"/>
      <c r="T71" s="263"/>
      <c r="U71" s="261"/>
    </row>
    <row r="72" spans="1:21" x14ac:dyDescent="0.3">
      <c r="A72" s="265"/>
      <c r="B72" s="256"/>
      <c r="C72" s="256"/>
      <c r="D72" s="256"/>
      <c r="E72" s="259">
        <v>0</v>
      </c>
      <c r="F72" s="259"/>
      <c r="G72" s="259"/>
      <c r="H72" s="102"/>
      <c r="I72" s="39"/>
      <c r="J72" s="103"/>
      <c r="K72" s="109"/>
      <c r="L72" s="125"/>
      <c r="M72" s="97"/>
      <c r="N72" s="104"/>
      <c r="O72" s="98"/>
      <c r="P72" s="105"/>
      <c r="Q72" s="98"/>
      <c r="R72" s="104" t="s">
        <v>167</v>
      </c>
      <c r="S72" s="97"/>
      <c r="T72" s="256"/>
      <c r="U72" s="256"/>
    </row>
    <row r="73" spans="1:21" x14ac:dyDescent="0.3">
      <c r="A73" s="225" t="s">
        <v>116</v>
      </c>
      <c r="B73" s="227"/>
      <c r="C73" s="229" t="s">
        <v>26</v>
      </c>
      <c r="D73" s="266">
        <v>2008</v>
      </c>
      <c r="E73" s="230">
        <f>F73+G73</f>
        <v>0</v>
      </c>
      <c r="F73" s="221">
        <f>H73+I73+J73+K73+L73+M73+N73+O73+R73+S73</f>
        <v>0</v>
      </c>
      <c r="G73" s="223">
        <f>P73+Q73</f>
        <v>0</v>
      </c>
      <c r="H73" s="99"/>
      <c r="I73" s="18"/>
      <c r="J73" s="82"/>
      <c r="K73" s="120"/>
      <c r="L73" s="124"/>
      <c r="M73" s="110"/>
      <c r="N73" s="100"/>
      <c r="O73" s="116"/>
      <c r="P73" s="101"/>
      <c r="Q73" s="116"/>
      <c r="R73" s="100"/>
      <c r="S73" s="110"/>
      <c r="T73" s="263"/>
      <c r="U73" s="261"/>
    </row>
    <row r="74" spans="1:21" x14ac:dyDescent="0.3">
      <c r="A74" s="265"/>
      <c r="B74" s="256"/>
      <c r="C74" s="256"/>
      <c r="D74" s="256"/>
      <c r="E74" s="259">
        <v>0</v>
      </c>
      <c r="F74" s="259"/>
      <c r="G74" s="259"/>
      <c r="H74" s="102"/>
      <c r="I74" s="39"/>
      <c r="J74" s="103"/>
      <c r="K74" s="109" t="s">
        <v>206</v>
      </c>
      <c r="L74" s="125" t="s">
        <v>186</v>
      </c>
      <c r="M74" s="97"/>
      <c r="N74" s="104" t="s">
        <v>224</v>
      </c>
      <c r="O74" s="98"/>
      <c r="P74" s="105"/>
      <c r="Q74" s="98"/>
      <c r="R74" s="104"/>
      <c r="S74" s="97" t="s">
        <v>224</v>
      </c>
      <c r="T74" s="256"/>
      <c r="U74" s="256"/>
    </row>
    <row r="75" spans="1:21" x14ac:dyDescent="0.3">
      <c r="A75" s="225" t="s">
        <v>116</v>
      </c>
      <c r="B75" s="227"/>
      <c r="C75" s="229" t="s">
        <v>25</v>
      </c>
      <c r="D75" s="266">
        <v>2008</v>
      </c>
      <c r="E75" s="230">
        <f>F75+G75</f>
        <v>0</v>
      </c>
      <c r="F75" s="221">
        <f>H75+I75+J75+K75+L75+M75+N75+O75+R75+S75</f>
        <v>0</v>
      </c>
      <c r="G75" s="223">
        <f>P75+Q75</f>
        <v>0</v>
      </c>
      <c r="H75" s="99"/>
      <c r="I75" s="18"/>
      <c r="J75" s="82"/>
      <c r="K75" s="120"/>
      <c r="L75" s="124"/>
      <c r="M75" s="110"/>
      <c r="N75" s="100"/>
      <c r="O75" s="116"/>
      <c r="P75" s="101"/>
      <c r="Q75" s="116"/>
      <c r="R75" s="100"/>
      <c r="S75" s="110"/>
      <c r="T75" s="263"/>
      <c r="U75" s="261"/>
    </row>
    <row r="76" spans="1:21" x14ac:dyDescent="0.3">
      <c r="A76" s="265"/>
      <c r="B76" s="256"/>
      <c r="C76" s="256"/>
      <c r="D76" s="256"/>
      <c r="E76" s="259">
        <v>0</v>
      </c>
      <c r="F76" s="259"/>
      <c r="G76" s="259"/>
      <c r="H76" s="102"/>
      <c r="I76" s="39"/>
      <c r="J76" s="103"/>
      <c r="K76" s="109" t="s">
        <v>123</v>
      </c>
      <c r="L76" s="125" t="s">
        <v>169</v>
      </c>
      <c r="M76" s="97" t="s">
        <v>243</v>
      </c>
      <c r="N76" s="104"/>
      <c r="O76" s="98"/>
      <c r="P76" s="105"/>
      <c r="Q76" s="98"/>
      <c r="R76" s="104"/>
      <c r="S76" s="97" t="s">
        <v>225</v>
      </c>
      <c r="T76" s="256"/>
      <c r="U76" s="256"/>
    </row>
    <row r="77" spans="1:21" x14ac:dyDescent="0.3">
      <c r="A77" s="225" t="s">
        <v>70</v>
      </c>
      <c r="B77" s="227"/>
      <c r="C77" s="229" t="s">
        <v>19</v>
      </c>
      <c r="D77" s="266">
        <v>2008</v>
      </c>
      <c r="E77" s="230">
        <f>F77+G77</f>
        <v>0</v>
      </c>
      <c r="F77" s="221">
        <f>H77+I77+J77+K77+L77+M77+N77+O77+R77+S77</f>
        <v>0</v>
      </c>
      <c r="G77" s="223">
        <f>P77+Q77</f>
        <v>0</v>
      </c>
      <c r="H77" s="99"/>
      <c r="I77" s="18"/>
      <c r="J77" s="82"/>
      <c r="K77" s="120"/>
      <c r="L77" s="124"/>
      <c r="M77" s="110"/>
      <c r="N77" s="100"/>
      <c r="O77" s="116"/>
      <c r="P77" s="101"/>
      <c r="Q77" s="116"/>
      <c r="R77" s="100"/>
      <c r="S77" s="110"/>
      <c r="T77" s="263"/>
      <c r="U77" s="261"/>
    </row>
    <row r="78" spans="1:21" x14ac:dyDescent="0.3">
      <c r="A78" s="265"/>
      <c r="B78" s="256"/>
      <c r="C78" s="256"/>
      <c r="D78" s="256"/>
      <c r="E78" s="259">
        <v>0</v>
      </c>
      <c r="F78" s="259"/>
      <c r="G78" s="259"/>
      <c r="H78" s="29"/>
      <c r="I78" s="75"/>
      <c r="J78" s="45"/>
      <c r="K78" s="94" t="s">
        <v>150</v>
      </c>
      <c r="L78" s="48" t="s">
        <v>150</v>
      </c>
      <c r="M78" s="96"/>
      <c r="N78" s="28"/>
      <c r="O78" s="143"/>
      <c r="P78" s="19"/>
      <c r="Q78" s="143"/>
      <c r="R78" s="28"/>
      <c r="S78" s="96"/>
      <c r="T78" s="256"/>
      <c r="U78" s="256"/>
    </row>
    <row r="79" spans="1:21" x14ac:dyDescent="0.3">
      <c r="A79" s="225" t="s">
        <v>70</v>
      </c>
      <c r="B79" s="227"/>
      <c r="C79" s="229" t="s">
        <v>20</v>
      </c>
      <c r="D79" s="266">
        <v>2008</v>
      </c>
      <c r="E79" s="230">
        <f>F79+G79</f>
        <v>0</v>
      </c>
      <c r="F79" s="221">
        <f>H79+I79+J79+K79+L79+M79+N79+O79+R79+S79</f>
        <v>0</v>
      </c>
      <c r="G79" s="223">
        <f>P79+Q79</f>
        <v>0</v>
      </c>
      <c r="H79" s="99"/>
      <c r="I79" s="18"/>
      <c r="J79" s="82"/>
      <c r="K79" s="120"/>
      <c r="L79" s="124"/>
      <c r="M79" s="110"/>
      <c r="N79" s="100"/>
      <c r="O79" s="116"/>
      <c r="P79" s="101"/>
      <c r="Q79" s="116"/>
      <c r="R79" s="100"/>
      <c r="S79" s="110"/>
      <c r="T79" s="263"/>
      <c r="U79" s="261"/>
    </row>
    <row r="80" spans="1:21" x14ac:dyDescent="0.3">
      <c r="A80" s="265"/>
      <c r="B80" s="256"/>
      <c r="C80" s="256"/>
      <c r="D80" s="256"/>
      <c r="E80" s="259">
        <v>0</v>
      </c>
      <c r="F80" s="259"/>
      <c r="G80" s="259"/>
      <c r="H80" s="102"/>
      <c r="I80" s="39"/>
      <c r="J80" s="103"/>
      <c r="K80" s="109" t="s">
        <v>187</v>
      </c>
      <c r="L80" s="125" t="s">
        <v>131</v>
      </c>
      <c r="M80" s="97"/>
      <c r="N80" s="104"/>
      <c r="O80" s="98"/>
      <c r="P80" s="105"/>
      <c r="Q80" s="98"/>
      <c r="R80" s="104"/>
      <c r="S80" s="97"/>
      <c r="T80" s="256"/>
      <c r="U80" s="256"/>
    </row>
    <row r="81" spans="1:35" x14ac:dyDescent="0.3">
      <c r="A81" s="225" t="s">
        <v>72</v>
      </c>
      <c r="B81" s="227"/>
      <c r="C81" s="229" t="s">
        <v>91</v>
      </c>
      <c r="D81" s="266">
        <v>2008</v>
      </c>
      <c r="E81" s="230">
        <f>F81+G81</f>
        <v>0</v>
      </c>
      <c r="F81" s="221">
        <f>H81+I81+J81+K81+L81+M81+N81+O81+R81+S81</f>
        <v>0</v>
      </c>
      <c r="G81" s="223">
        <f>P81+Q81</f>
        <v>0</v>
      </c>
      <c r="H81" s="99"/>
      <c r="I81" s="18"/>
      <c r="J81" s="82"/>
      <c r="K81" s="120"/>
      <c r="L81" s="124"/>
      <c r="M81" s="110"/>
      <c r="N81" s="100"/>
      <c r="O81" s="116"/>
      <c r="P81" s="101"/>
      <c r="Q81" s="116"/>
      <c r="R81" s="100"/>
      <c r="S81" s="110"/>
      <c r="T81" s="263"/>
      <c r="U81" s="261"/>
    </row>
    <row r="82" spans="1:35" x14ac:dyDescent="0.3">
      <c r="A82" s="265"/>
      <c r="B82" s="256"/>
      <c r="C82" s="256"/>
      <c r="D82" s="256"/>
      <c r="E82" s="259">
        <v>0</v>
      </c>
      <c r="F82" s="259"/>
      <c r="G82" s="259"/>
      <c r="H82" s="102"/>
      <c r="I82" s="39"/>
      <c r="J82" s="103"/>
      <c r="K82" s="109" t="s">
        <v>144</v>
      </c>
      <c r="L82" s="125" t="s">
        <v>178</v>
      </c>
      <c r="M82" s="97"/>
      <c r="N82" s="104" t="s">
        <v>181</v>
      </c>
      <c r="O82" s="98"/>
      <c r="P82" s="105"/>
      <c r="Q82" s="98"/>
      <c r="R82" s="104"/>
      <c r="S82" s="97"/>
      <c r="T82" s="256"/>
      <c r="U82" s="256"/>
    </row>
    <row r="83" spans="1:35" x14ac:dyDescent="0.3">
      <c r="A83" s="225" t="s">
        <v>75</v>
      </c>
      <c r="B83" s="227"/>
      <c r="C83" s="229" t="s">
        <v>1</v>
      </c>
      <c r="D83" s="266">
        <v>2008</v>
      </c>
      <c r="E83" s="230">
        <f>F83+G83</f>
        <v>0</v>
      </c>
      <c r="F83" s="221">
        <f>H83+I83+J83+K83+L83+M83+N83+O83+R83+S83</f>
        <v>0</v>
      </c>
      <c r="G83" s="223">
        <f>P83+Q83</f>
        <v>0</v>
      </c>
      <c r="H83" s="99"/>
      <c r="I83" s="18"/>
      <c r="J83" s="82"/>
      <c r="K83" s="120"/>
      <c r="L83" s="124"/>
      <c r="M83" s="110"/>
      <c r="N83" s="100"/>
      <c r="O83" s="116"/>
      <c r="P83" s="101"/>
      <c r="Q83" s="116"/>
      <c r="R83" s="100"/>
      <c r="S83" s="110"/>
      <c r="T83" s="263"/>
      <c r="U83" s="261"/>
    </row>
    <row r="84" spans="1:35" x14ac:dyDescent="0.3">
      <c r="A84" s="265"/>
      <c r="B84" s="256"/>
      <c r="C84" s="256"/>
      <c r="D84" s="256"/>
      <c r="E84" s="259">
        <v>0</v>
      </c>
      <c r="F84" s="259"/>
      <c r="G84" s="259"/>
      <c r="H84" s="102"/>
      <c r="I84" s="39"/>
      <c r="J84" s="103"/>
      <c r="K84" s="109" t="s">
        <v>134</v>
      </c>
      <c r="L84" s="125" t="s">
        <v>177</v>
      </c>
      <c r="M84" s="97"/>
      <c r="N84" s="104"/>
      <c r="O84" s="98"/>
      <c r="P84" s="105"/>
      <c r="Q84" s="98"/>
      <c r="R84" s="104"/>
      <c r="S84" s="97"/>
      <c r="T84" s="256"/>
      <c r="U84" s="256"/>
    </row>
    <row r="85" spans="1:35" x14ac:dyDescent="0.3">
      <c r="A85" s="225" t="s">
        <v>75</v>
      </c>
      <c r="B85" s="227"/>
      <c r="C85" s="229" t="s">
        <v>96</v>
      </c>
      <c r="D85" s="266">
        <v>2008</v>
      </c>
      <c r="E85" s="230">
        <f>F85+G85</f>
        <v>0</v>
      </c>
      <c r="F85" s="221">
        <f>H85+I85+J85+K85+L85+M85+N85+O85+R85+S85</f>
        <v>0</v>
      </c>
      <c r="G85" s="223">
        <f>P85+Q85</f>
        <v>0</v>
      </c>
      <c r="H85" s="99"/>
      <c r="I85" s="18"/>
      <c r="J85" s="82"/>
      <c r="K85" s="120"/>
      <c r="L85" s="124"/>
      <c r="M85" s="110"/>
      <c r="N85" s="100"/>
      <c r="O85" s="116"/>
      <c r="P85" s="101"/>
      <c r="Q85" s="116"/>
      <c r="R85" s="100"/>
      <c r="S85" s="110"/>
      <c r="T85" s="263"/>
      <c r="U85" s="261"/>
    </row>
    <row r="86" spans="1:35" x14ac:dyDescent="0.3">
      <c r="A86" s="265"/>
      <c r="B86" s="256"/>
      <c r="C86" s="256"/>
      <c r="D86" s="256"/>
      <c r="E86" s="259">
        <v>0</v>
      </c>
      <c r="F86" s="259"/>
      <c r="G86" s="259"/>
      <c r="H86" s="102"/>
      <c r="I86" s="39"/>
      <c r="J86" s="103"/>
      <c r="K86" s="109" t="s">
        <v>148</v>
      </c>
      <c r="L86" s="125" t="s">
        <v>164</v>
      </c>
      <c r="M86" s="97"/>
      <c r="N86" s="104"/>
      <c r="O86" s="98"/>
      <c r="P86" s="105"/>
      <c r="Q86" s="98"/>
      <c r="R86" s="104"/>
      <c r="S86" s="97"/>
      <c r="T86" s="256"/>
      <c r="U86" s="256"/>
      <c r="AI86" s="67"/>
    </row>
    <row r="87" spans="1:35" x14ac:dyDescent="0.3">
      <c r="A87" s="225" t="s">
        <v>60</v>
      </c>
      <c r="B87" s="227"/>
      <c r="C87" s="229" t="s">
        <v>81</v>
      </c>
      <c r="D87" s="266">
        <v>2009</v>
      </c>
      <c r="E87" s="230">
        <f>F87+G87</f>
        <v>0</v>
      </c>
      <c r="F87" s="221">
        <f>H87+I87+J87+K87+L87+M87+N87+O87+R87+S87</f>
        <v>0</v>
      </c>
      <c r="G87" s="223">
        <f>P87+Q87</f>
        <v>0</v>
      </c>
      <c r="H87" s="99"/>
      <c r="I87" s="18"/>
      <c r="J87" s="82"/>
      <c r="K87" s="120"/>
      <c r="L87" s="124"/>
      <c r="M87" s="110"/>
      <c r="N87" s="100"/>
      <c r="O87" s="116"/>
      <c r="P87" s="101"/>
      <c r="Q87" s="116"/>
      <c r="R87" s="100"/>
      <c r="S87" s="110"/>
      <c r="T87" s="263"/>
      <c r="U87" s="261"/>
    </row>
    <row r="88" spans="1:35" x14ac:dyDescent="0.3">
      <c r="A88" s="265"/>
      <c r="B88" s="256"/>
      <c r="C88" s="256"/>
      <c r="D88" s="256"/>
      <c r="E88" s="259">
        <v>0</v>
      </c>
      <c r="F88" s="259"/>
      <c r="G88" s="259"/>
      <c r="H88" s="102"/>
      <c r="I88" s="39"/>
      <c r="J88" s="103"/>
      <c r="K88" s="109" t="s">
        <v>162</v>
      </c>
      <c r="L88" s="125" t="s">
        <v>162</v>
      </c>
      <c r="M88" s="97"/>
      <c r="N88" s="104"/>
      <c r="O88" s="98"/>
      <c r="P88" s="105"/>
      <c r="Q88" s="98"/>
      <c r="R88" s="104"/>
      <c r="S88" s="97"/>
      <c r="T88" s="256"/>
      <c r="U88" s="256"/>
    </row>
    <row r="89" spans="1:35" x14ac:dyDescent="0.3">
      <c r="A89" s="225" t="s">
        <v>64</v>
      </c>
      <c r="B89" s="227"/>
      <c r="C89" s="229" t="s">
        <v>30</v>
      </c>
      <c r="D89" s="266">
        <v>2009</v>
      </c>
      <c r="E89" s="230">
        <f>F89+G89</f>
        <v>0</v>
      </c>
      <c r="F89" s="221">
        <f>H89+I89+J89+K89+L89+M89+N89+O89+R89+S89</f>
        <v>0</v>
      </c>
      <c r="G89" s="223">
        <f>P89+Q89</f>
        <v>0</v>
      </c>
      <c r="H89" s="99"/>
      <c r="I89" s="18"/>
      <c r="J89" s="82"/>
      <c r="K89" s="120"/>
      <c r="L89" s="124"/>
      <c r="M89" s="110"/>
      <c r="N89" s="100"/>
      <c r="O89" s="116"/>
      <c r="P89" s="101"/>
      <c r="Q89" s="116"/>
      <c r="R89" s="100"/>
      <c r="S89" s="110"/>
      <c r="T89" s="263"/>
      <c r="U89" s="261"/>
    </row>
    <row r="90" spans="1:35" x14ac:dyDescent="0.3">
      <c r="A90" s="265"/>
      <c r="B90" s="256"/>
      <c r="C90" s="256"/>
      <c r="D90" s="256"/>
      <c r="E90" s="259">
        <v>0</v>
      </c>
      <c r="F90" s="259"/>
      <c r="G90" s="259"/>
      <c r="H90" s="102"/>
      <c r="I90" s="39"/>
      <c r="J90" s="103"/>
      <c r="K90" s="109" t="s">
        <v>160</v>
      </c>
      <c r="L90" s="125" t="s">
        <v>225</v>
      </c>
      <c r="M90" s="97"/>
      <c r="N90" s="104" t="s">
        <v>210</v>
      </c>
      <c r="O90" s="98"/>
      <c r="P90" s="105"/>
      <c r="Q90" s="98"/>
      <c r="R90" s="104"/>
      <c r="S90" s="97"/>
      <c r="T90" s="256"/>
      <c r="U90" s="256"/>
    </row>
    <row r="91" spans="1:35" x14ac:dyDescent="0.3">
      <c r="A91" s="225" t="s">
        <v>75</v>
      </c>
      <c r="B91" s="227"/>
      <c r="C91" s="229" t="s">
        <v>95</v>
      </c>
      <c r="D91" s="266">
        <v>2009</v>
      </c>
      <c r="E91" s="230">
        <f>F91+G91</f>
        <v>0</v>
      </c>
      <c r="F91" s="221">
        <f>H91+I91+J91+K91+L91+M91+N91+O91+R91+S91</f>
        <v>0</v>
      </c>
      <c r="G91" s="223">
        <f>P91+Q91</f>
        <v>0</v>
      </c>
      <c r="H91" s="99"/>
      <c r="I91" s="18"/>
      <c r="J91" s="82"/>
      <c r="K91" s="120"/>
      <c r="L91" s="124"/>
      <c r="M91" s="110"/>
      <c r="N91" s="100"/>
      <c r="O91" s="116"/>
      <c r="P91" s="101"/>
      <c r="Q91" s="116"/>
      <c r="R91" s="100"/>
      <c r="S91" s="110"/>
      <c r="T91" s="263"/>
      <c r="U91" s="261"/>
      <c r="AI91" s="13"/>
    </row>
    <row r="92" spans="1:35" x14ac:dyDescent="0.3">
      <c r="A92" s="265"/>
      <c r="B92" s="256"/>
      <c r="C92" s="256"/>
      <c r="D92" s="256"/>
      <c r="E92" s="259">
        <v>0</v>
      </c>
      <c r="F92" s="259"/>
      <c r="G92" s="259"/>
      <c r="H92" s="102"/>
      <c r="I92" s="39"/>
      <c r="J92" s="103"/>
      <c r="K92" s="109" t="s">
        <v>240</v>
      </c>
      <c r="L92" s="125" t="s">
        <v>219</v>
      </c>
      <c r="M92" s="97"/>
      <c r="N92" s="104"/>
      <c r="O92" s="98"/>
      <c r="P92" s="105"/>
      <c r="Q92" s="98"/>
      <c r="R92" s="104"/>
      <c r="S92" s="97"/>
      <c r="T92" s="256"/>
      <c r="U92" s="256"/>
      <c r="AI92" s="13"/>
    </row>
    <row r="93" spans="1:35" x14ac:dyDescent="0.3">
      <c r="A93" s="225" t="s">
        <v>75</v>
      </c>
      <c r="B93" s="227"/>
      <c r="C93" s="229" t="s">
        <v>113</v>
      </c>
      <c r="D93" s="266">
        <v>2009</v>
      </c>
      <c r="E93" s="230">
        <f>F93+G93</f>
        <v>0</v>
      </c>
      <c r="F93" s="221">
        <f>H93+I93+J93+K93+L93+M93+N93+O93+R93+S93</f>
        <v>0</v>
      </c>
      <c r="G93" s="223">
        <f>P93+Q93</f>
        <v>0</v>
      </c>
      <c r="H93" s="99"/>
      <c r="I93" s="18"/>
      <c r="J93" s="82"/>
      <c r="K93" s="120"/>
      <c r="L93" s="124"/>
      <c r="M93" s="110"/>
      <c r="N93" s="100"/>
      <c r="O93" s="116"/>
      <c r="P93" s="101"/>
      <c r="Q93" s="116"/>
      <c r="R93" s="100"/>
      <c r="S93" s="110"/>
      <c r="T93" s="263"/>
      <c r="U93" s="261"/>
      <c r="AI93" s="13"/>
    </row>
    <row r="94" spans="1:35" x14ac:dyDescent="0.3">
      <c r="A94" s="265"/>
      <c r="B94" s="256"/>
      <c r="C94" s="256"/>
      <c r="D94" s="256"/>
      <c r="E94" s="259">
        <v>0</v>
      </c>
      <c r="F94" s="259"/>
      <c r="G94" s="259"/>
      <c r="H94" s="102"/>
      <c r="I94" s="39"/>
      <c r="J94" s="103"/>
      <c r="K94" s="109" t="s">
        <v>221</v>
      </c>
      <c r="L94" s="125" t="s">
        <v>184</v>
      </c>
      <c r="M94" s="97"/>
      <c r="N94" s="104"/>
      <c r="O94" s="98"/>
      <c r="P94" s="105"/>
      <c r="Q94" s="98"/>
      <c r="R94" s="104"/>
      <c r="S94" s="97"/>
      <c r="T94" s="256"/>
      <c r="U94" s="256"/>
      <c r="AI94" s="13"/>
    </row>
    <row r="95" spans="1:35" x14ac:dyDescent="0.3">
      <c r="A95" s="225" t="s">
        <v>59</v>
      </c>
      <c r="B95" s="227"/>
      <c r="C95" s="229" t="s">
        <v>191</v>
      </c>
      <c r="D95" s="266">
        <v>2010</v>
      </c>
      <c r="E95" s="230">
        <f>F95+G95</f>
        <v>0</v>
      </c>
      <c r="F95" s="221">
        <f>H95+I95+J95+K95+L95+M95+N95+O95+R95+S95</f>
        <v>0</v>
      </c>
      <c r="G95" s="223">
        <f>P95+Q95</f>
        <v>0</v>
      </c>
      <c r="H95" s="82"/>
      <c r="I95" s="18"/>
      <c r="J95" s="82"/>
      <c r="K95" s="120"/>
      <c r="L95" s="124"/>
      <c r="M95" s="110"/>
      <c r="N95" s="100"/>
      <c r="O95" s="116"/>
      <c r="P95" s="101"/>
      <c r="Q95" s="116"/>
      <c r="R95" s="100"/>
      <c r="S95" s="110"/>
      <c r="T95" s="263"/>
      <c r="U95" s="261"/>
      <c r="V95" s="12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5" x14ac:dyDescent="0.3">
      <c r="A96" s="265"/>
      <c r="B96" s="256"/>
      <c r="C96" s="256"/>
      <c r="D96" s="256"/>
      <c r="E96" s="259">
        <v>0</v>
      </c>
      <c r="F96" s="259"/>
      <c r="G96" s="259"/>
      <c r="H96" s="103"/>
      <c r="I96" s="39"/>
      <c r="J96" s="103"/>
      <c r="K96" s="109"/>
      <c r="L96" s="125"/>
      <c r="M96" s="97"/>
      <c r="N96" s="104" t="s">
        <v>223</v>
      </c>
      <c r="O96" s="98"/>
      <c r="P96" s="105"/>
      <c r="Q96" s="98"/>
      <c r="R96" s="104"/>
      <c r="S96" s="97"/>
      <c r="T96" s="256"/>
      <c r="U96" s="256"/>
    </row>
    <row r="97" spans="1:34" x14ac:dyDescent="0.3">
      <c r="A97" s="225" t="s">
        <v>59</v>
      </c>
      <c r="B97" s="227"/>
      <c r="C97" s="229" t="s">
        <v>106</v>
      </c>
      <c r="D97" s="266">
        <v>2010</v>
      </c>
      <c r="E97" s="230">
        <f>F97+G97</f>
        <v>0</v>
      </c>
      <c r="F97" s="221">
        <f>H97+I97+J97+K97+L97+M97+N97+O97+R97+S97</f>
        <v>0</v>
      </c>
      <c r="G97" s="223">
        <f>P97+Q97</f>
        <v>0</v>
      </c>
      <c r="H97" s="82"/>
      <c r="I97" s="18"/>
      <c r="J97" s="82"/>
      <c r="K97" s="120"/>
      <c r="L97" s="124"/>
      <c r="M97" s="110"/>
      <c r="N97" s="100"/>
      <c r="O97" s="116"/>
      <c r="P97" s="101"/>
      <c r="Q97" s="116"/>
      <c r="R97" s="100"/>
      <c r="S97" s="110"/>
      <c r="T97" s="263"/>
      <c r="U97" s="261"/>
    </row>
    <row r="98" spans="1:34" x14ac:dyDescent="0.3">
      <c r="A98" s="265"/>
      <c r="B98" s="256"/>
      <c r="C98" s="256"/>
      <c r="D98" s="256"/>
      <c r="E98" s="259">
        <v>0</v>
      </c>
      <c r="F98" s="259"/>
      <c r="G98" s="259"/>
      <c r="H98" s="45"/>
      <c r="I98" s="75"/>
      <c r="J98" s="45"/>
      <c r="K98" s="94"/>
      <c r="L98" s="48"/>
      <c r="M98" s="96"/>
      <c r="N98" s="28" t="s">
        <v>184</v>
      </c>
      <c r="O98" s="143"/>
      <c r="P98" s="19"/>
      <c r="Q98" s="143"/>
      <c r="R98" s="28"/>
      <c r="S98" s="96"/>
      <c r="T98" s="256"/>
      <c r="U98" s="256"/>
    </row>
    <row r="99" spans="1:34" x14ac:dyDescent="0.3">
      <c r="A99" s="225" t="s">
        <v>116</v>
      </c>
      <c r="B99" s="227"/>
      <c r="C99" s="229" t="s">
        <v>90</v>
      </c>
      <c r="D99" s="266">
        <v>2010</v>
      </c>
      <c r="E99" s="230">
        <f>F99+G99</f>
        <v>0</v>
      </c>
      <c r="F99" s="221">
        <f>H99+I99+J99+K99+L99+M99+N99+O99+R99+S99</f>
        <v>0</v>
      </c>
      <c r="G99" s="223">
        <f>P99+Q99</f>
        <v>0</v>
      </c>
      <c r="H99" s="82"/>
      <c r="I99" s="18"/>
      <c r="J99" s="82"/>
      <c r="K99" s="120"/>
      <c r="L99" s="124"/>
      <c r="M99" s="110"/>
      <c r="N99" s="100"/>
      <c r="O99" s="116"/>
      <c r="P99" s="101"/>
      <c r="Q99" s="116"/>
      <c r="R99" s="100"/>
      <c r="S99" s="110"/>
      <c r="T99" s="263"/>
      <c r="U99" s="261"/>
      <c r="V99" s="12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x14ac:dyDescent="0.3">
      <c r="A100" s="265"/>
      <c r="B100" s="256"/>
      <c r="C100" s="256"/>
      <c r="D100" s="256"/>
      <c r="E100" s="259">
        <v>0</v>
      </c>
      <c r="F100" s="259"/>
      <c r="G100" s="259"/>
      <c r="H100" s="103"/>
      <c r="I100" s="39"/>
      <c r="J100" s="103"/>
      <c r="K100" s="109" t="s">
        <v>166</v>
      </c>
      <c r="L100" s="125" t="s">
        <v>186</v>
      </c>
      <c r="M100" s="97"/>
      <c r="N100" s="104"/>
      <c r="O100" s="98"/>
      <c r="P100" s="105"/>
      <c r="Q100" s="98"/>
      <c r="R100" s="104"/>
      <c r="S100" s="97"/>
      <c r="T100" s="256"/>
      <c r="U100" s="256"/>
    </row>
    <row r="101" spans="1:34" x14ac:dyDescent="0.3">
      <c r="A101" s="225" t="s">
        <v>75</v>
      </c>
      <c r="B101" s="227"/>
      <c r="C101" s="229" t="s">
        <v>112</v>
      </c>
      <c r="D101" s="266">
        <v>2010</v>
      </c>
      <c r="E101" s="230">
        <f>F101+G101</f>
        <v>0</v>
      </c>
      <c r="F101" s="221">
        <f>H101+I101+J101+K101+L101+M101+N101+O101+R101+S101</f>
        <v>0</v>
      </c>
      <c r="G101" s="223">
        <f>P101+Q101</f>
        <v>0</v>
      </c>
      <c r="H101" s="82"/>
      <c r="I101" s="18"/>
      <c r="J101" s="82"/>
      <c r="K101" s="120"/>
      <c r="L101" s="124"/>
      <c r="M101" s="110"/>
      <c r="N101" s="100"/>
      <c r="O101" s="116"/>
      <c r="P101" s="101"/>
      <c r="Q101" s="116"/>
      <c r="R101" s="100"/>
      <c r="S101" s="110"/>
      <c r="T101" s="263"/>
      <c r="U101" s="261"/>
    </row>
    <row r="102" spans="1:34" x14ac:dyDescent="0.3">
      <c r="A102" s="265"/>
      <c r="B102" s="256"/>
      <c r="C102" s="256"/>
      <c r="D102" s="256"/>
      <c r="E102" s="259">
        <v>0</v>
      </c>
      <c r="F102" s="259"/>
      <c r="G102" s="259"/>
      <c r="H102" s="103"/>
      <c r="I102" s="39"/>
      <c r="J102" s="103"/>
      <c r="K102" s="109" t="s">
        <v>241</v>
      </c>
      <c r="L102" s="125" t="s">
        <v>185</v>
      </c>
      <c r="M102" s="97"/>
      <c r="N102" s="104"/>
      <c r="O102" s="98"/>
      <c r="P102" s="105"/>
      <c r="Q102" s="98"/>
      <c r="R102" s="104"/>
      <c r="S102" s="97"/>
      <c r="T102" s="256"/>
      <c r="U102" s="256"/>
    </row>
    <row r="103" spans="1:34" x14ac:dyDescent="0.3">
      <c r="A103" s="225" t="s">
        <v>75</v>
      </c>
      <c r="B103" s="227"/>
      <c r="C103" s="229" t="s">
        <v>111</v>
      </c>
      <c r="D103" s="266">
        <v>2010</v>
      </c>
      <c r="E103" s="230">
        <f>F103+G103</f>
        <v>0</v>
      </c>
      <c r="F103" s="221">
        <f>H103+I103+J103+K103+L103+M103+N103+O103+R103+S103</f>
        <v>0</v>
      </c>
      <c r="G103" s="223">
        <f>P103+Q103</f>
        <v>0</v>
      </c>
      <c r="H103" s="82"/>
      <c r="I103" s="18"/>
      <c r="J103" s="82"/>
      <c r="K103" s="120"/>
      <c r="L103" s="124"/>
      <c r="M103" s="110"/>
      <c r="N103" s="100"/>
      <c r="O103" s="116"/>
      <c r="P103" s="101"/>
      <c r="Q103" s="116"/>
      <c r="R103" s="100"/>
      <c r="S103" s="110"/>
      <c r="T103" s="263"/>
      <c r="U103" s="261"/>
    </row>
    <row r="104" spans="1:34" x14ac:dyDescent="0.3">
      <c r="A104" s="265"/>
      <c r="B104" s="256"/>
      <c r="C104" s="256"/>
      <c r="D104" s="256"/>
      <c r="E104" s="259">
        <v>0</v>
      </c>
      <c r="F104" s="259"/>
      <c r="G104" s="259"/>
      <c r="H104" s="103"/>
      <c r="I104" s="39"/>
      <c r="J104" s="103"/>
      <c r="K104" s="109" t="s">
        <v>130</v>
      </c>
      <c r="L104" s="125" t="s">
        <v>165</v>
      </c>
      <c r="M104" s="97"/>
      <c r="N104" s="104"/>
      <c r="O104" s="98"/>
      <c r="P104" s="105"/>
      <c r="Q104" s="98"/>
      <c r="R104" s="104"/>
      <c r="S104" s="97"/>
      <c r="T104" s="256"/>
      <c r="U104" s="256"/>
    </row>
    <row r="105" spans="1:34" x14ac:dyDescent="0.3">
      <c r="A105" s="225" t="s">
        <v>64</v>
      </c>
      <c r="B105" s="227"/>
      <c r="C105" s="229" t="s">
        <v>89</v>
      </c>
      <c r="D105" s="266">
        <v>2011</v>
      </c>
      <c r="E105" s="230">
        <f>F105+G105</f>
        <v>0</v>
      </c>
      <c r="F105" s="221">
        <f>H105+I105+J105+K105+L105+M105+N105+O105+R105+S105</f>
        <v>0</v>
      </c>
      <c r="G105" s="223">
        <f>P105+Q105</f>
        <v>0</v>
      </c>
      <c r="H105" s="82"/>
      <c r="I105" s="18"/>
      <c r="J105" s="82"/>
      <c r="K105" s="120"/>
      <c r="L105" s="124"/>
      <c r="M105" s="110"/>
      <c r="N105" s="100"/>
      <c r="O105" s="116"/>
      <c r="P105" s="101"/>
      <c r="Q105" s="116"/>
      <c r="R105" s="100"/>
      <c r="S105" s="110"/>
      <c r="T105" s="263"/>
      <c r="U105" s="261"/>
    </row>
    <row r="106" spans="1:34" x14ac:dyDescent="0.3">
      <c r="A106" s="265"/>
      <c r="B106" s="256"/>
      <c r="C106" s="256"/>
      <c r="D106" s="256"/>
      <c r="E106" s="259"/>
      <c r="F106" s="259"/>
      <c r="G106" s="259"/>
      <c r="H106" s="103"/>
      <c r="I106" s="39"/>
      <c r="J106" s="103"/>
      <c r="K106" s="109" t="s">
        <v>209</v>
      </c>
      <c r="L106" s="125"/>
      <c r="M106" s="97"/>
      <c r="N106" s="104"/>
      <c r="O106" s="98"/>
      <c r="P106" s="105"/>
      <c r="Q106" s="98"/>
      <c r="R106" s="104"/>
      <c r="S106" s="97"/>
      <c r="T106" s="256"/>
      <c r="U106" s="256"/>
    </row>
  </sheetData>
  <sheetProtection algorithmName="SHA-512" hashValue="yHmMlPzDtn4Ve59yLUMvFIMswJYiX2MOHDLGeMP6IHzrd/+y+1nfN6Nw19WkCzPWkJQ4bGKBRDCS4L5KKTWT/g==" saltValue="+w9Ohruz9WnXftIKF2nN6Q==" spinCount="100000" sheet="1" objects="1" scenarios="1"/>
  <sortState xmlns:xlrd2="http://schemas.microsoft.com/office/spreadsheetml/2017/richdata2" ref="A13:AI106">
    <sortCondition descending="1" ref="E13:E106"/>
  </sortState>
  <mergeCells count="423">
    <mergeCell ref="T13:T14"/>
    <mergeCell ref="U13:U14"/>
    <mergeCell ref="T15:T16"/>
    <mergeCell ref="U15:U16"/>
    <mergeCell ref="T17:T18"/>
    <mergeCell ref="U17:U18"/>
    <mergeCell ref="T25:T26"/>
    <mergeCell ref="U25:U26"/>
    <mergeCell ref="T27:T28"/>
    <mergeCell ref="U27:U28"/>
    <mergeCell ref="T29:T30"/>
    <mergeCell ref="U29:U30"/>
    <mergeCell ref="T19:T20"/>
    <mergeCell ref="U19:U20"/>
    <mergeCell ref="T21:T22"/>
    <mergeCell ref="U21:U22"/>
    <mergeCell ref="T23:T24"/>
    <mergeCell ref="U23:U24"/>
    <mergeCell ref="T37:T38"/>
    <mergeCell ref="U37:U38"/>
    <mergeCell ref="T39:T40"/>
    <mergeCell ref="U39:U40"/>
    <mergeCell ref="T41:T42"/>
    <mergeCell ref="U41:U42"/>
    <mergeCell ref="T31:T32"/>
    <mergeCell ref="U31:U32"/>
    <mergeCell ref="T33:T34"/>
    <mergeCell ref="U33:U34"/>
    <mergeCell ref="T35:T36"/>
    <mergeCell ref="U35:U36"/>
    <mergeCell ref="T49:T50"/>
    <mergeCell ref="U49:U50"/>
    <mergeCell ref="T51:T52"/>
    <mergeCell ref="U51:U52"/>
    <mergeCell ref="T53:T54"/>
    <mergeCell ref="U53:U54"/>
    <mergeCell ref="T43:T44"/>
    <mergeCell ref="U43:U44"/>
    <mergeCell ref="T45:T46"/>
    <mergeCell ref="U45:U46"/>
    <mergeCell ref="T47:T48"/>
    <mergeCell ref="U47:U48"/>
    <mergeCell ref="T61:T62"/>
    <mergeCell ref="U61:U62"/>
    <mergeCell ref="T63:T64"/>
    <mergeCell ref="U63:U64"/>
    <mergeCell ref="T65:T66"/>
    <mergeCell ref="U65:U66"/>
    <mergeCell ref="T55:T56"/>
    <mergeCell ref="U55:U56"/>
    <mergeCell ref="T57:T58"/>
    <mergeCell ref="U57:U58"/>
    <mergeCell ref="T59:T60"/>
    <mergeCell ref="U59:U60"/>
    <mergeCell ref="T73:T74"/>
    <mergeCell ref="U73:U74"/>
    <mergeCell ref="T75:T76"/>
    <mergeCell ref="U75:U76"/>
    <mergeCell ref="T77:T78"/>
    <mergeCell ref="U77:U78"/>
    <mergeCell ref="T67:T68"/>
    <mergeCell ref="U67:U68"/>
    <mergeCell ref="T69:T70"/>
    <mergeCell ref="U69:U70"/>
    <mergeCell ref="T71:T72"/>
    <mergeCell ref="U71:U72"/>
    <mergeCell ref="T85:T86"/>
    <mergeCell ref="U85:U86"/>
    <mergeCell ref="T87:T88"/>
    <mergeCell ref="U87:U88"/>
    <mergeCell ref="T89:T90"/>
    <mergeCell ref="U89:U90"/>
    <mergeCell ref="T79:T80"/>
    <mergeCell ref="U79:U80"/>
    <mergeCell ref="T81:T82"/>
    <mergeCell ref="U81:U82"/>
    <mergeCell ref="T83:T84"/>
    <mergeCell ref="U83:U84"/>
    <mergeCell ref="T97:T98"/>
    <mergeCell ref="U97:U98"/>
    <mergeCell ref="T99:T100"/>
    <mergeCell ref="U99:U100"/>
    <mergeCell ref="T101:T102"/>
    <mergeCell ref="U101:U102"/>
    <mergeCell ref="T91:T92"/>
    <mergeCell ref="U91:U92"/>
    <mergeCell ref="T93:T94"/>
    <mergeCell ref="U93:U94"/>
    <mergeCell ref="T95:T96"/>
    <mergeCell ref="U95:U96"/>
    <mergeCell ref="U103:U104"/>
    <mergeCell ref="T105:T106"/>
    <mergeCell ref="U105:U106"/>
    <mergeCell ref="A105:A106"/>
    <mergeCell ref="B105:B106"/>
    <mergeCell ref="C105:C106"/>
    <mergeCell ref="D105:D106"/>
    <mergeCell ref="E105:E106"/>
    <mergeCell ref="F105:F106"/>
    <mergeCell ref="G105:G106"/>
    <mergeCell ref="A103:A104"/>
    <mergeCell ref="B103:B104"/>
    <mergeCell ref="C103:C104"/>
    <mergeCell ref="D103:D104"/>
    <mergeCell ref="E103:E104"/>
    <mergeCell ref="F103:F104"/>
    <mergeCell ref="G103:G104"/>
    <mergeCell ref="T103:T104"/>
    <mergeCell ref="G99:G100"/>
    <mergeCell ref="A101:A102"/>
    <mergeCell ref="B101:B102"/>
    <mergeCell ref="C101:C102"/>
    <mergeCell ref="D101:D102"/>
    <mergeCell ref="E101:E102"/>
    <mergeCell ref="F101:F102"/>
    <mergeCell ref="G101:G102"/>
    <mergeCell ref="A99:A100"/>
    <mergeCell ref="B99:B100"/>
    <mergeCell ref="C99:C100"/>
    <mergeCell ref="D99:D100"/>
    <mergeCell ref="E99:E100"/>
    <mergeCell ref="F99:F100"/>
    <mergeCell ref="G95:G96"/>
    <mergeCell ref="A97:A98"/>
    <mergeCell ref="B97:B98"/>
    <mergeCell ref="C97:C98"/>
    <mergeCell ref="D97:D98"/>
    <mergeCell ref="E97:E98"/>
    <mergeCell ref="F97:F98"/>
    <mergeCell ref="G97:G98"/>
    <mergeCell ref="A95:A96"/>
    <mergeCell ref="B95:B96"/>
    <mergeCell ref="C95:C96"/>
    <mergeCell ref="D95:D96"/>
    <mergeCell ref="E95:E96"/>
    <mergeCell ref="F95:F96"/>
    <mergeCell ref="G91:G92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C91:C92"/>
    <mergeCell ref="D91:D92"/>
    <mergeCell ref="E91:E92"/>
    <mergeCell ref="F91:F92"/>
    <mergeCell ref="G87:G88"/>
    <mergeCell ref="A89:A90"/>
    <mergeCell ref="B89:B90"/>
    <mergeCell ref="C89:C90"/>
    <mergeCell ref="D89:D90"/>
    <mergeCell ref="E89:E90"/>
    <mergeCell ref="F89:F90"/>
    <mergeCell ref="G89:G90"/>
    <mergeCell ref="A87:A88"/>
    <mergeCell ref="B87:B88"/>
    <mergeCell ref="C87:C88"/>
    <mergeCell ref="D87:D88"/>
    <mergeCell ref="E87:E88"/>
    <mergeCell ref="F87:F88"/>
    <mergeCell ref="G83:G84"/>
    <mergeCell ref="A85:A86"/>
    <mergeCell ref="B85:B86"/>
    <mergeCell ref="C85:C86"/>
    <mergeCell ref="D85:D86"/>
    <mergeCell ref="E85:E86"/>
    <mergeCell ref="F85:F86"/>
    <mergeCell ref="G85:G86"/>
    <mergeCell ref="A83:A84"/>
    <mergeCell ref="B83:B84"/>
    <mergeCell ref="C83:C84"/>
    <mergeCell ref="D83:D84"/>
    <mergeCell ref="E83:E84"/>
    <mergeCell ref="F83:F84"/>
    <mergeCell ref="G79:G80"/>
    <mergeCell ref="A81:A82"/>
    <mergeCell ref="B81:B82"/>
    <mergeCell ref="C81:C82"/>
    <mergeCell ref="D81:D82"/>
    <mergeCell ref="E81:E82"/>
    <mergeCell ref="F81:F82"/>
    <mergeCell ref="G81:G82"/>
    <mergeCell ref="A79:A80"/>
    <mergeCell ref="B79:B80"/>
    <mergeCell ref="C79:C80"/>
    <mergeCell ref="D79:D80"/>
    <mergeCell ref="E79:E80"/>
    <mergeCell ref="F79:F80"/>
    <mergeCell ref="G75:G76"/>
    <mergeCell ref="A77:A78"/>
    <mergeCell ref="B77:B78"/>
    <mergeCell ref="C77:C78"/>
    <mergeCell ref="D77:D78"/>
    <mergeCell ref="E77:E78"/>
    <mergeCell ref="F77:F78"/>
    <mergeCell ref="G77:G78"/>
    <mergeCell ref="A75:A76"/>
    <mergeCell ref="B75:B76"/>
    <mergeCell ref="C75:C76"/>
    <mergeCell ref="D75:D76"/>
    <mergeCell ref="E75:E76"/>
    <mergeCell ref="F75:F76"/>
    <mergeCell ref="G71:G72"/>
    <mergeCell ref="A73:A74"/>
    <mergeCell ref="B73:B74"/>
    <mergeCell ref="C73:C74"/>
    <mergeCell ref="D73:D74"/>
    <mergeCell ref="E73:E74"/>
    <mergeCell ref="F73:F74"/>
    <mergeCell ref="G73:G74"/>
    <mergeCell ref="A71:A72"/>
    <mergeCell ref="B71:B72"/>
    <mergeCell ref="C71:C72"/>
    <mergeCell ref="D71:D72"/>
    <mergeCell ref="E71:E72"/>
    <mergeCell ref="F71:F72"/>
    <mergeCell ref="A59:A60"/>
    <mergeCell ref="B59:B60"/>
    <mergeCell ref="C59:C60"/>
    <mergeCell ref="D59:D60"/>
    <mergeCell ref="E59:E60"/>
    <mergeCell ref="F59:F60"/>
    <mergeCell ref="G59:G60"/>
    <mergeCell ref="A61:A62"/>
    <mergeCell ref="B61:B62"/>
    <mergeCell ref="D69:D70"/>
    <mergeCell ref="E69:E70"/>
    <mergeCell ref="F69:F70"/>
    <mergeCell ref="G65:G66"/>
    <mergeCell ref="A67:A68"/>
    <mergeCell ref="B67:B68"/>
    <mergeCell ref="C67:C68"/>
    <mergeCell ref="D67:D68"/>
    <mergeCell ref="E67:E68"/>
    <mergeCell ref="F67:F68"/>
    <mergeCell ref="G67:G68"/>
    <mergeCell ref="A65:A66"/>
    <mergeCell ref="B65:B66"/>
    <mergeCell ref="C65:C66"/>
    <mergeCell ref="D65:D66"/>
    <mergeCell ref="E65:E66"/>
    <mergeCell ref="F65:F66"/>
    <mergeCell ref="G69:G70"/>
    <mergeCell ref="A69:A70"/>
    <mergeCell ref="B69:B70"/>
    <mergeCell ref="C69:C70"/>
    <mergeCell ref="F63:F64"/>
    <mergeCell ref="G63:G64"/>
    <mergeCell ref="A53:A54"/>
    <mergeCell ref="B53:B54"/>
    <mergeCell ref="C53:C54"/>
    <mergeCell ref="D53:D54"/>
    <mergeCell ref="E53:E54"/>
    <mergeCell ref="F53:F54"/>
    <mergeCell ref="G53:G54"/>
    <mergeCell ref="A55:A56"/>
    <mergeCell ref="C61:C62"/>
    <mergeCell ref="D61:D62"/>
    <mergeCell ref="E61:E62"/>
    <mergeCell ref="F61:F62"/>
    <mergeCell ref="G61:G62"/>
    <mergeCell ref="A63:A64"/>
    <mergeCell ref="B63:B64"/>
    <mergeCell ref="C63:C64"/>
    <mergeCell ref="D63:D64"/>
    <mergeCell ref="E63:E64"/>
    <mergeCell ref="G57:G58"/>
    <mergeCell ref="A57:A58"/>
    <mergeCell ref="B57:B58"/>
    <mergeCell ref="C57:C58"/>
    <mergeCell ref="G55:G56"/>
    <mergeCell ref="A47:A48"/>
    <mergeCell ref="B47:B48"/>
    <mergeCell ref="C47:C48"/>
    <mergeCell ref="D47:D48"/>
    <mergeCell ref="E47:E48"/>
    <mergeCell ref="F47:F48"/>
    <mergeCell ref="G47:G48"/>
    <mergeCell ref="A49:A50"/>
    <mergeCell ref="B49:B50"/>
    <mergeCell ref="B45:B46"/>
    <mergeCell ref="C45:C46"/>
    <mergeCell ref="D57:D58"/>
    <mergeCell ref="E57:E58"/>
    <mergeCell ref="F57:F58"/>
    <mergeCell ref="B55:B56"/>
    <mergeCell ref="C55:C56"/>
    <mergeCell ref="D55:D56"/>
    <mergeCell ref="E55:E56"/>
    <mergeCell ref="F55:F56"/>
    <mergeCell ref="A37:A38"/>
    <mergeCell ref="B37:B38"/>
    <mergeCell ref="F51:F52"/>
    <mergeCell ref="G51:G52"/>
    <mergeCell ref="A41:A42"/>
    <mergeCell ref="B41:B42"/>
    <mergeCell ref="C41:C42"/>
    <mergeCell ref="D41:D42"/>
    <mergeCell ref="E41:E42"/>
    <mergeCell ref="F41:F42"/>
    <mergeCell ref="G41:G42"/>
    <mergeCell ref="A43:A44"/>
    <mergeCell ref="C49:C50"/>
    <mergeCell ref="D49:D50"/>
    <mergeCell ref="E49:E50"/>
    <mergeCell ref="F49:F50"/>
    <mergeCell ref="G49:G50"/>
    <mergeCell ref="A51:A52"/>
    <mergeCell ref="B51:B52"/>
    <mergeCell ref="C51:C52"/>
    <mergeCell ref="D51:D52"/>
    <mergeCell ref="E51:E52"/>
    <mergeCell ref="G45:G46"/>
    <mergeCell ref="A45:A46"/>
    <mergeCell ref="B39:B40"/>
    <mergeCell ref="C39:C40"/>
    <mergeCell ref="D39:D40"/>
    <mergeCell ref="E39:E40"/>
    <mergeCell ref="G33:G34"/>
    <mergeCell ref="A33:A34"/>
    <mergeCell ref="B33:B34"/>
    <mergeCell ref="C33:C34"/>
    <mergeCell ref="D45:D46"/>
    <mergeCell ref="E45:E46"/>
    <mergeCell ref="F45:F46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G35:G36"/>
    <mergeCell ref="B23:B24"/>
    <mergeCell ref="C23:C24"/>
    <mergeCell ref="D23:D24"/>
    <mergeCell ref="E23:E24"/>
    <mergeCell ref="F23:F24"/>
    <mergeCell ref="G23:G24"/>
    <mergeCell ref="A25:A26"/>
    <mergeCell ref="B25:B26"/>
    <mergeCell ref="F39:F40"/>
    <mergeCell ref="G39:G40"/>
    <mergeCell ref="A29:A30"/>
    <mergeCell ref="B29:B30"/>
    <mergeCell ref="C29:C30"/>
    <mergeCell ref="D29:D30"/>
    <mergeCell ref="E29:E30"/>
    <mergeCell ref="F29:F30"/>
    <mergeCell ref="G29:G30"/>
    <mergeCell ref="A31:A32"/>
    <mergeCell ref="C37:C38"/>
    <mergeCell ref="D37:D38"/>
    <mergeCell ref="E37:E38"/>
    <mergeCell ref="F37:F38"/>
    <mergeCell ref="G37:G38"/>
    <mergeCell ref="A39:A40"/>
    <mergeCell ref="D33:D34"/>
    <mergeCell ref="E33:E34"/>
    <mergeCell ref="F33:F34"/>
    <mergeCell ref="B31:B32"/>
    <mergeCell ref="C31:C32"/>
    <mergeCell ref="D31:D32"/>
    <mergeCell ref="E31:E32"/>
    <mergeCell ref="F31:F32"/>
    <mergeCell ref="G31:G32"/>
    <mergeCell ref="E19:E20"/>
    <mergeCell ref="F19:F20"/>
    <mergeCell ref="G19:G20"/>
    <mergeCell ref="F27:F28"/>
    <mergeCell ref="G27:G28"/>
    <mergeCell ref="A17:A18"/>
    <mergeCell ref="B17:B18"/>
    <mergeCell ref="C17:C18"/>
    <mergeCell ref="D17:D18"/>
    <mergeCell ref="E17:E18"/>
    <mergeCell ref="F17:F18"/>
    <mergeCell ref="G17:G18"/>
    <mergeCell ref="A19:A20"/>
    <mergeCell ref="C25:C26"/>
    <mergeCell ref="D25:D26"/>
    <mergeCell ref="E25:E26"/>
    <mergeCell ref="F25:F26"/>
    <mergeCell ref="G25:G26"/>
    <mergeCell ref="A27:A28"/>
    <mergeCell ref="B27:B28"/>
    <mergeCell ref="C27:C28"/>
    <mergeCell ref="D27:D28"/>
    <mergeCell ref="E27:E28"/>
    <mergeCell ref="A23:A24"/>
    <mergeCell ref="G13:G14"/>
    <mergeCell ref="A13:A14"/>
    <mergeCell ref="B13:B14"/>
    <mergeCell ref="C13:C14"/>
    <mergeCell ref="D13:D14"/>
    <mergeCell ref="E13:E14"/>
    <mergeCell ref="F13:F14"/>
    <mergeCell ref="G21:G22"/>
    <mergeCell ref="A15:A16"/>
    <mergeCell ref="B15:B16"/>
    <mergeCell ref="C15:C16"/>
    <mergeCell ref="D15:D16"/>
    <mergeCell ref="E15:E16"/>
    <mergeCell ref="F15:F16"/>
    <mergeCell ref="G15:G16"/>
    <mergeCell ref="A21:A22"/>
    <mergeCell ref="B21:B22"/>
    <mergeCell ref="C21:C22"/>
    <mergeCell ref="D21:D22"/>
    <mergeCell ref="E21:E22"/>
    <mergeCell ref="F21:F22"/>
    <mergeCell ref="B19:B20"/>
    <mergeCell ref="C19:C20"/>
    <mergeCell ref="D19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женщины</vt:lpstr>
      <vt:lpstr>юниорки 21-23 года</vt:lpstr>
      <vt:lpstr>юниорки 19-20 лет</vt:lpstr>
      <vt:lpstr>ст.дев. 17-18 лет</vt:lpstr>
      <vt:lpstr>ср.дев. 15-16 лет</vt:lpstr>
      <vt:lpstr>мл.дев. до 14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2021-05-14T16:01:27Z</dcterms:modified>
</cp:coreProperties>
</file>