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1_DFCB3DD797BDFBD6613BCC3722C37BD57B479DD7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ужчины" sheetId="1" r:id="rId1"/>
    <sheet name="юниоры 19-20" sheetId="3" r:id="rId2"/>
    <sheet name="ст. юноши(17-18)" sheetId="4" r:id="rId3"/>
    <sheet name="ср.юноши(15-16)" sheetId="5" r:id="rId4"/>
    <sheet name="мл.юноши(14 и мл)" sheetId="6" r:id="rId5"/>
  </sheets>
  <definedNames>
    <definedName name="_xlnm._FilterDatabase" localSheetId="0" hidden="1">мужчины!$A$7:$A$31</definedName>
    <definedName name="_xlnm.Print_Area" localSheetId="4">'мл.юноши(14 и мл)'!$A$1:$K$519</definedName>
    <definedName name="_xlnm.Print_Area" localSheetId="0">мужчины!$A$1:$AV$31</definedName>
    <definedName name="_xlnm.Print_Area" localSheetId="3">'ср.юноши(15-16)'!$A$1:$W$167</definedName>
    <definedName name="_xlnm.Print_Area" localSheetId="2">'ст. юноши(17-18)'!$A$1:$AC$40</definedName>
    <definedName name="_xlnm.Print_Area" localSheetId="1">'юниоры 19-20'!$A$1:$AY$33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F24" i="1"/>
  <c r="G24" i="1"/>
  <c r="H24" i="1"/>
  <c r="F26" i="1"/>
  <c r="G26" i="1"/>
  <c r="H26" i="1"/>
  <c r="F28" i="1"/>
  <c r="G28" i="1"/>
  <c r="H28" i="1"/>
  <c r="F30" i="1"/>
  <c r="G30" i="1"/>
  <c r="H30" i="1"/>
  <c r="F20" i="1"/>
  <c r="E30" i="1" l="1"/>
  <c r="E22" i="1"/>
  <c r="E24" i="1"/>
  <c r="E26" i="1"/>
  <c r="E28" i="1"/>
  <c r="G20" i="1"/>
  <c r="H20" i="1"/>
  <c r="AU26" i="1"/>
  <c r="AV26" i="1"/>
  <c r="AU20" i="1"/>
  <c r="AV20" i="1"/>
  <c r="AU30" i="1"/>
  <c r="AV30" i="1"/>
  <c r="AU28" i="1"/>
  <c r="AV28" i="1"/>
  <c r="AU24" i="1"/>
  <c r="AV24" i="1"/>
  <c r="AV22" i="1"/>
  <c r="AU22" i="1"/>
  <c r="E20" i="1" l="1"/>
  <c r="F30" i="3"/>
  <c r="G30" i="3"/>
  <c r="H30" i="3"/>
  <c r="F20" i="3"/>
  <c r="G20" i="3"/>
  <c r="H20" i="3"/>
  <c r="F18" i="3"/>
  <c r="G18" i="3"/>
  <c r="H18" i="3"/>
  <c r="F22" i="3"/>
  <c r="G22" i="3"/>
  <c r="H22" i="3"/>
  <c r="F16" i="3"/>
  <c r="G16" i="3"/>
  <c r="H16" i="3"/>
  <c r="F32" i="3"/>
  <c r="G32" i="3"/>
  <c r="H32" i="3"/>
  <c r="F26" i="3"/>
  <c r="G26" i="3"/>
  <c r="H26" i="3"/>
  <c r="F28" i="3"/>
  <c r="G28" i="3"/>
  <c r="H28" i="3"/>
  <c r="F24" i="3"/>
  <c r="G24" i="3"/>
  <c r="H24" i="3"/>
  <c r="AU30" i="3"/>
  <c r="AV30" i="3"/>
  <c r="AW30" i="3"/>
  <c r="AX30" i="3"/>
  <c r="AY30" i="3"/>
  <c r="AU20" i="3"/>
  <c r="AV20" i="3"/>
  <c r="AW20" i="3"/>
  <c r="AX20" i="3"/>
  <c r="AY20" i="3"/>
  <c r="AU18" i="3"/>
  <c r="AV18" i="3"/>
  <c r="AW18" i="3"/>
  <c r="AX18" i="3"/>
  <c r="AY18" i="3"/>
  <c r="AU22" i="3"/>
  <c r="AV22" i="3"/>
  <c r="AW22" i="3"/>
  <c r="AX22" i="3"/>
  <c r="AY22" i="3"/>
  <c r="AU16" i="3"/>
  <c r="AV16" i="3"/>
  <c r="AW16" i="3"/>
  <c r="AX16" i="3"/>
  <c r="AY16" i="3"/>
  <c r="AU32" i="3"/>
  <c r="AV32" i="3"/>
  <c r="AW32" i="3"/>
  <c r="AX32" i="3"/>
  <c r="AY32" i="3"/>
  <c r="AU26" i="3"/>
  <c r="AV26" i="3"/>
  <c r="AW26" i="3"/>
  <c r="AX26" i="3"/>
  <c r="AY26" i="3"/>
  <c r="AU28" i="3"/>
  <c r="AV28" i="3"/>
  <c r="AW28" i="3"/>
  <c r="AX28" i="3"/>
  <c r="AY28" i="3"/>
  <c r="AY24" i="3"/>
  <c r="AX24" i="3"/>
  <c r="AV24" i="3"/>
  <c r="AW24" i="3"/>
  <c r="AU24" i="3"/>
  <c r="E32" i="3" l="1"/>
  <c r="E20" i="3"/>
  <c r="E26" i="3"/>
  <c r="E18" i="3"/>
  <c r="E24" i="3"/>
  <c r="E22" i="3"/>
  <c r="E28" i="3"/>
  <c r="E16" i="3"/>
  <c r="E30" i="3"/>
  <c r="F16" i="5" l="1"/>
  <c r="G16" i="5"/>
  <c r="F18" i="5"/>
  <c r="G18" i="5"/>
  <c r="F20" i="5"/>
  <c r="G20" i="5"/>
  <c r="F22" i="5"/>
  <c r="G22" i="5"/>
  <c r="F24" i="5"/>
  <c r="G24" i="5"/>
  <c r="F26" i="5"/>
  <c r="G26" i="5"/>
  <c r="F28" i="5"/>
  <c r="G28" i="5"/>
  <c r="F30" i="5"/>
  <c r="G30" i="5"/>
  <c r="F32" i="5"/>
  <c r="G32" i="5"/>
  <c r="F34" i="5"/>
  <c r="G34" i="5"/>
  <c r="F36" i="5"/>
  <c r="G36" i="5"/>
  <c r="F38" i="5"/>
  <c r="G38" i="5"/>
  <c r="F40" i="5"/>
  <c r="G40" i="5"/>
  <c r="F42" i="5"/>
  <c r="G42" i="5"/>
  <c r="G14" i="5"/>
  <c r="F14" i="5"/>
  <c r="W42" i="5"/>
  <c r="W40" i="5"/>
  <c r="W38" i="5"/>
  <c r="W36" i="5"/>
  <c r="W34" i="5"/>
  <c r="W32" i="5"/>
  <c r="W30" i="5"/>
  <c r="W28" i="5"/>
  <c r="W26" i="5"/>
  <c r="W24" i="5"/>
  <c r="W22" i="5"/>
  <c r="W20" i="5"/>
  <c r="W18" i="5"/>
  <c r="W16" i="5"/>
  <c r="W14" i="5"/>
  <c r="E40" i="5" l="1"/>
  <c r="E36" i="5"/>
  <c r="E32" i="5"/>
  <c r="E22" i="5"/>
  <c r="E20" i="5"/>
  <c r="E16" i="5"/>
  <c r="E38" i="5"/>
  <c r="E30" i="5"/>
  <c r="E14" i="5"/>
  <c r="E18" i="5"/>
  <c r="E26" i="5"/>
  <c r="E42" i="5"/>
  <c r="E28" i="5"/>
  <c r="E24" i="5"/>
  <c r="E34" i="5"/>
  <c r="G25" i="4"/>
  <c r="F25" i="4"/>
  <c r="G27" i="4"/>
  <c r="F27" i="4"/>
  <c r="F31" i="4"/>
  <c r="G31" i="4"/>
  <c r="F35" i="4"/>
  <c r="G35" i="4"/>
  <c r="F37" i="4"/>
  <c r="G37" i="4"/>
  <c r="F33" i="4"/>
  <c r="G33" i="4"/>
  <c r="F23" i="4"/>
  <c r="G23" i="4"/>
  <c r="F17" i="4"/>
  <c r="G17" i="4"/>
  <c r="F21" i="4"/>
  <c r="G21" i="4"/>
  <c r="F29" i="4"/>
  <c r="G29" i="4"/>
  <c r="F39" i="4"/>
  <c r="G39" i="4"/>
  <c r="G19" i="4"/>
  <c r="F19" i="4"/>
  <c r="AC25" i="4"/>
  <c r="AC27" i="4"/>
  <c r="AC31" i="4"/>
  <c r="AC35" i="4"/>
  <c r="AC37" i="4"/>
  <c r="AC33" i="4"/>
  <c r="AC23" i="4"/>
  <c r="AC17" i="4"/>
  <c r="AC21" i="4"/>
  <c r="AC29" i="4"/>
  <c r="AC39" i="4"/>
  <c r="AC19" i="4"/>
  <c r="E27" i="4" l="1"/>
  <c r="E25" i="4"/>
  <c r="E19" i="4"/>
  <c r="E29" i="4"/>
  <c r="E33" i="4"/>
  <c r="E37" i="4"/>
  <c r="E31" i="4"/>
  <c r="E17" i="4"/>
  <c r="E39" i="4"/>
  <c r="E35" i="4"/>
  <c r="E21" i="4"/>
  <c r="E23" i="4"/>
  <c r="E283" i="6"/>
  <c r="E285" i="6"/>
  <c r="E287" i="6"/>
  <c r="E289" i="6"/>
  <c r="E275" i="6"/>
  <c r="E277" i="6"/>
  <c r="E271" i="6"/>
  <c r="E291" i="6"/>
  <c r="E279" i="6"/>
  <c r="E281" i="6"/>
  <c r="E273" i="6"/>
  <c r="E16" i="6"/>
  <c r="E10" i="6"/>
  <c r="E12" i="6"/>
  <c r="E24" i="6"/>
  <c r="E20" i="6"/>
  <c r="E22" i="6"/>
  <c r="E14" i="6"/>
  <c r="E18" i="6"/>
</calcChain>
</file>

<file path=xl/sharedStrings.xml><?xml version="1.0" encoding="utf-8"?>
<sst xmlns="http://schemas.openxmlformats.org/spreadsheetml/2006/main" count="1475" uniqueCount="615">
  <si>
    <t>Год рождения</t>
  </si>
  <si>
    <t>Фамилия, имя</t>
  </si>
  <si>
    <t>№</t>
  </si>
  <si>
    <t>Суслов Владислав</t>
  </si>
  <si>
    <t>Огнев Егор</t>
  </si>
  <si>
    <t>Кошелев Егор</t>
  </si>
  <si>
    <t>Бондаренко Виктор</t>
  </si>
  <si>
    <t>Шварц Артем</t>
  </si>
  <si>
    <t>Коновалов Владислав</t>
  </si>
  <si>
    <t>Полевик Илья</t>
  </si>
  <si>
    <t>Чуйкин Кирилл</t>
  </si>
  <si>
    <t xml:space="preserve">Чуйкин Артур </t>
  </si>
  <si>
    <t>Протас Петр</t>
  </si>
  <si>
    <t>Кочергин Дмитрий</t>
  </si>
  <si>
    <t>Ермолич Арсений</t>
  </si>
  <si>
    <t>Вершинин Дмитрий</t>
  </si>
  <si>
    <t>Андрюшин Дмитрий</t>
  </si>
  <si>
    <t>Буяков Михаил</t>
  </si>
  <si>
    <t>Балаганский Дмитрий</t>
  </si>
  <si>
    <t>Самсонов Роман</t>
  </si>
  <si>
    <t>Политищенко Никита</t>
  </si>
  <si>
    <t>Плющев Никита</t>
  </si>
  <si>
    <t>Гетиков Артем</t>
  </si>
  <si>
    <t>Васильев Егор</t>
  </si>
  <si>
    <t>Поспеловский Захар</t>
  </si>
  <si>
    <t>Валетов Сергей</t>
  </si>
  <si>
    <t>Романенко Николай</t>
  </si>
  <si>
    <t>Смолянин Андрей</t>
  </si>
  <si>
    <t>Смолянин Александр</t>
  </si>
  <si>
    <t>Молчанов Станислав</t>
  </si>
  <si>
    <t>Колесников Родион</t>
  </si>
  <si>
    <t>Ошейко Александр</t>
  </si>
  <si>
    <t>Кузнецов Алексей</t>
  </si>
  <si>
    <t>Казанцев Евгений</t>
  </si>
  <si>
    <t>Сенин Михаил</t>
  </si>
  <si>
    <t>Трегубов Антон</t>
  </si>
  <si>
    <t>Ригер Григорий</t>
  </si>
  <si>
    <t>Никонов Евгений</t>
  </si>
  <si>
    <t>Ковалев Игорь</t>
  </si>
  <si>
    <t>Елистратенко Александр</t>
  </si>
  <si>
    <t>Новичков Макар</t>
  </si>
  <si>
    <t>Дубровский Вячеслав</t>
  </si>
  <si>
    <t>Алексеев Матвей</t>
  </si>
  <si>
    <t>Захаренко Богдан</t>
  </si>
  <si>
    <t>Новоселов Ярослав</t>
  </si>
  <si>
    <t>Слесарев Климентий</t>
  </si>
  <si>
    <t>Жигалин Богдан</t>
  </si>
  <si>
    <t>Мизера Сергей</t>
  </si>
  <si>
    <t>Распопов Иван</t>
  </si>
  <si>
    <t>Пехтелев Виктор</t>
  </si>
  <si>
    <t>Данилов Владислав</t>
  </si>
  <si>
    <t>Балакин Ефим</t>
  </si>
  <si>
    <t>Шипунов Игорь</t>
  </si>
  <si>
    <t>Поспелов Арсений</t>
  </si>
  <si>
    <t>Мельников Платон</t>
  </si>
  <si>
    <t>Майстренко Евгений</t>
  </si>
  <si>
    <t>Кетов Станислав</t>
  </si>
  <si>
    <t>Кетов Денис</t>
  </si>
  <si>
    <t>Дейч Артем</t>
  </si>
  <si>
    <t>Корнеев Никита</t>
  </si>
  <si>
    <t>Мезенцев Виктор</t>
  </si>
  <si>
    <t xml:space="preserve">Бакуров Александр </t>
  </si>
  <si>
    <t>Писарев Никита</t>
  </si>
  <si>
    <t>Цубекс Дмитрий</t>
  </si>
  <si>
    <t>Авдеев Егор</t>
  </si>
  <si>
    <t>Сафронов Илья</t>
  </si>
  <si>
    <t>Попов Артем</t>
  </si>
  <si>
    <t>Осинцев Матвей</t>
  </si>
  <si>
    <t>Волков Матвей</t>
  </si>
  <si>
    <t>Волков Владислав</t>
  </si>
  <si>
    <t>Титов Никита</t>
  </si>
  <si>
    <t>Юдаев Степан</t>
  </si>
  <si>
    <t>Николайченко Эдуард</t>
  </si>
  <si>
    <t>Прокудин Илья</t>
  </si>
  <si>
    <t>Федотов Егор</t>
  </si>
  <si>
    <t>Рублев Сергей</t>
  </si>
  <si>
    <t>Воробьев Данил</t>
  </si>
  <si>
    <t>Васьков Арсений</t>
  </si>
  <si>
    <t>Голдырев Артем</t>
  </si>
  <si>
    <t>Захаров Иван</t>
  </si>
  <si>
    <t>Поляков Никита</t>
  </si>
  <si>
    <t>Высоцкий Дмитрий</t>
  </si>
  <si>
    <t>Кузьменков Иван</t>
  </si>
  <si>
    <t>Демин Александр</t>
  </si>
  <si>
    <t>Курнявко Матвей</t>
  </si>
  <si>
    <t>Огнев Артем</t>
  </si>
  <si>
    <t>Мозлов Глеб</t>
  </si>
  <si>
    <t>Лысенко Сергей</t>
  </si>
  <si>
    <t>Казанцев Дмитрий</t>
  </si>
  <si>
    <t>Абазов Дмитрий</t>
  </si>
  <si>
    <t>Распопов Николай</t>
  </si>
  <si>
    <t>Маркин Сергей</t>
  </si>
  <si>
    <t>Беленинов Данил</t>
  </si>
  <si>
    <t>Дятлова</t>
  </si>
  <si>
    <t>Максимов</t>
  </si>
  <si>
    <t>Антохина</t>
  </si>
  <si>
    <t>Архипов</t>
  </si>
  <si>
    <t>Бакланский</t>
  </si>
  <si>
    <t>Бакуров</t>
  </si>
  <si>
    <t>Бобков</t>
  </si>
  <si>
    <t>Боцманов</t>
  </si>
  <si>
    <t>Вилков</t>
  </si>
  <si>
    <t>Вострикова</t>
  </si>
  <si>
    <t>Гельманов</t>
  </si>
  <si>
    <t>Кривдина</t>
  </si>
  <si>
    <t>Краснов</t>
  </si>
  <si>
    <t>Киргинцев</t>
  </si>
  <si>
    <t>Опилатенко</t>
  </si>
  <si>
    <t>Сальников</t>
  </si>
  <si>
    <t>Соловьева</t>
  </si>
  <si>
    <t>Смоляник</t>
  </si>
  <si>
    <t>Степаненко</t>
  </si>
  <si>
    <t>Собакарев</t>
  </si>
  <si>
    <t>Ситников</t>
  </si>
  <si>
    <t>Попов</t>
  </si>
  <si>
    <t>Фисенко</t>
  </si>
  <si>
    <t xml:space="preserve">Апокин Кирилл </t>
  </si>
  <si>
    <t xml:space="preserve">Сахнов Артем </t>
  </si>
  <si>
    <t>Медведев Константин</t>
  </si>
  <si>
    <t>Долгушин Савелий</t>
  </si>
  <si>
    <t>Рябичков Александр</t>
  </si>
  <si>
    <t>Завьялов Константин</t>
  </si>
  <si>
    <t>Колесников Игорь</t>
  </si>
  <si>
    <t>Колесников Олег</t>
  </si>
  <si>
    <t>Рудиш Тимофей</t>
  </si>
  <si>
    <t xml:space="preserve">Шпак Матвей </t>
  </si>
  <si>
    <t>Корбатов Артем</t>
  </si>
  <si>
    <t>Спесивцев Владимир</t>
  </si>
  <si>
    <t>Бакланов Егор</t>
  </si>
  <si>
    <t>Копьев Николай</t>
  </si>
  <si>
    <t>Торба Владислав</t>
  </si>
  <si>
    <t>Чжан Павел</t>
  </si>
  <si>
    <t>Сафин Александр</t>
  </si>
  <si>
    <t>Зарков Сергей</t>
  </si>
  <si>
    <t>Татауров Арсений</t>
  </si>
  <si>
    <t>Татауров Савелий</t>
  </si>
  <si>
    <t xml:space="preserve">Радочин Захар </t>
  </si>
  <si>
    <t>Шашок Иван</t>
  </si>
  <si>
    <t>Безбородов Матвей</t>
  </si>
  <si>
    <t xml:space="preserve">Кулаков Иван </t>
  </si>
  <si>
    <t>Павлов Дмитрий</t>
  </si>
  <si>
    <t>Румянцев Алексей</t>
  </si>
  <si>
    <t>Чукреев Марк</t>
  </si>
  <si>
    <t>Шишкин Дмитрий</t>
  </si>
  <si>
    <t>Волков Андрей</t>
  </si>
  <si>
    <t>Жуков Степан</t>
  </si>
  <si>
    <t xml:space="preserve">Олейников Сергей </t>
  </si>
  <si>
    <t>Павлюхин Павел</t>
  </si>
  <si>
    <t>Панасюк Кирилл</t>
  </si>
  <si>
    <t>Попов Владислав</t>
  </si>
  <si>
    <t>Феоктистов Михаил</t>
  </si>
  <si>
    <t>Кизилов Семен</t>
  </si>
  <si>
    <t>Мирошников Никита</t>
  </si>
  <si>
    <t>Гергерт Тимофей</t>
  </si>
  <si>
    <t>Петряшов</t>
  </si>
  <si>
    <t>Глухов Никита</t>
  </si>
  <si>
    <t>Исаев Матвей</t>
  </si>
  <si>
    <t>Сосницкий Артем</t>
  </si>
  <si>
    <t>Володин Иван</t>
  </si>
  <si>
    <t>Никитин Степан</t>
  </si>
  <si>
    <t>Термон Тимофей</t>
  </si>
  <si>
    <t>Курочкин Игорь</t>
  </si>
  <si>
    <t>Туголуков Роман</t>
  </si>
  <si>
    <t>Бочар Дмитрий</t>
  </si>
  <si>
    <t>Старченко Илья</t>
  </si>
  <si>
    <t>Щербаков Степан</t>
  </si>
  <si>
    <t>Тимошенко Владимир</t>
  </si>
  <si>
    <t>Миринцов Александр</t>
  </si>
  <si>
    <t>Устюжанин Станислав</t>
  </si>
  <si>
    <t>Глазачев Дмитрий</t>
  </si>
  <si>
    <t>Слободенюк Кирилл</t>
  </si>
  <si>
    <t>Богачев Ярослав</t>
  </si>
  <si>
    <t>Иршин Матвей</t>
  </si>
  <si>
    <t>Буряков Дмитрий</t>
  </si>
  <si>
    <t>Андросенко Иван</t>
  </si>
  <si>
    <t>Андросенко Александр</t>
  </si>
  <si>
    <t>Языков Иван</t>
  </si>
  <si>
    <t>Тустановский Даниил</t>
  </si>
  <si>
    <t>Никитин Денис</t>
  </si>
  <si>
    <t>Швайко Павел</t>
  </si>
  <si>
    <t>Литвинов Роман</t>
  </si>
  <si>
    <t>Бровко Ярослав</t>
  </si>
  <si>
    <t>Кудряшов Семен</t>
  </si>
  <si>
    <t>Кузь Вячеслав</t>
  </si>
  <si>
    <t>Наумов Семен</t>
  </si>
  <si>
    <t>Дайнеко Кирилл</t>
  </si>
  <si>
    <t>Храпов Алексей</t>
  </si>
  <si>
    <t>Кривошеев Максим</t>
  </si>
  <si>
    <t>Попов Максим</t>
  </si>
  <si>
    <t>Волков Илья</t>
  </si>
  <si>
    <t>Храпов Савелий</t>
  </si>
  <si>
    <t>Сураева</t>
  </si>
  <si>
    <t>Степанов Никита</t>
  </si>
  <si>
    <t>Винников Платон</t>
  </si>
  <si>
    <t>Филиппов Никита</t>
  </si>
  <si>
    <t>Полещук Павел</t>
  </si>
  <si>
    <t>Бархатов Данил</t>
  </si>
  <si>
    <t>Диденко Кирилл</t>
  </si>
  <si>
    <t>Жуков Дмитрий</t>
  </si>
  <si>
    <t>Квон Алексей</t>
  </si>
  <si>
    <t>Лаубах Максим</t>
  </si>
  <si>
    <t>Ляпко Семен</t>
  </si>
  <si>
    <t>Ноздровский Тимофей</t>
  </si>
  <si>
    <t>Скворцов Богдан</t>
  </si>
  <si>
    <t>Шишкина</t>
  </si>
  <si>
    <t>Веретельников Антон</t>
  </si>
  <si>
    <t>Григорьев Роман</t>
  </si>
  <si>
    <t>Цуриков Егор</t>
  </si>
  <si>
    <t>Софронов Тимофей</t>
  </si>
  <si>
    <t>Гроголь</t>
  </si>
  <si>
    <t>Черенков Михаил</t>
  </si>
  <si>
    <t>Абрамов Антон</t>
  </si>
  <si>
    <t xml:space="preserve">Собакарев Андрей </t>
  </si>
  <si>
    <t>Кирюхин Алексей</t>
  </si>
  <si>
    <t>Шкаликов Роман</t>
  </si>
  <si>
    <t>Бибик Степан</t>
  </si>
  <si>
    <t>Кастеров Артем</t>
  </si>
  <si>
    <t>Лобацкий Илья</t>
  </si>
  <si>
    <t>Ситников Дмитрий</t>
  </si>
  <si>
    <t>Петроченко Игорь</t>
  </si>
  <si>
    <t>Тихоненко Денис</t>
  </si>
  <si>
    <t>Шварц Никита</t>
  </si>
  <si>
    <t>Лексуков Иван</t>
  </si>
  <si>
    <t>Балаганский Никита</t>
  </si>
  <si>
    <t>Бочкин Егор</t>
  </si>
  <si>
    <t>Локтев Артем</t>
  </si>
  <si>
    <t>Никитин Максим</t>
  </si>
  <si>
    <t>Гусев Александр</t>
  </si>
  <si>
    <t>Зорин Вадим</t>
  </si>
  <si>
    <t>Панькин Макар</t>
  </si>
  <si>
    <t>Глухов Владислав</t>
  </si>
  <si>
    <t>Кононова Валентина</t>
  </si>
  <si>
    <t>Мананкин Максим</t>
  </si>
  <si>
    <t>Корольков Александр</t>
  </si>
  <si>
    <t>Пак Марк</t>
  </si>
  <si>
    <t>Поляков Марк</t>
  </si>
  <si>
    <t>Царапкин Матвей</t>
  </si>
  <si>
    <t>Алеев Вадим</t>
  </si>
  <si>
    <t>Мухамадиев Анвар</t>
  </si>
  <si>
    <t>Иняткин Матвей</t>
  </si>
  <si>
    <t>Кадников Дмитрий</t>
  </si>
  <si>
    <t>Колупаев Никита</t>
  </si>
  <si>
    <t>Шаманаев Илья</t>
  </si>
  <si>
    <t>Кувырзин Владимир</t>
  </si>
  <si>
    <t>Кувырзин Иван</t>
  </si>
  <si>
    <t>Чукреев Лев</t>
  </si>
  <si>
    <t>Чистяков Вячеслав</t>
  </si>
  <si>
    <t>Медведев Михаил</t>
  </si>
  <si>
    <t>Порошин Николай</t>
  </si>
  <si>
    <t>Гуляев Ярослав</t>
  </si>
  <si>
    <t>Башкиров Иван</t>
  </si>
  <si>
    <t>Гаврилов Виктор</t>
  </si>
  <si>
    <t>Григорьев Ярослав</t>
  </si>
  <si>
    <t>Деткин Максим</t>
  </si>
  <si>
    <t>Киселев Арсений</t>
  </si>
  <si>
    <t>Панченко Алексей</t>
  </si>
  <si>
    <t>Шестопалов Владимир</t>
  </si>
  <si>
    <t>Шутов Никита</t>
  </si>
  <si>
    <t>Кремер</t>
  </si>
  <si>
    <t>Боженок Максим</t>
  </si>
  <si>
    <t>Каюткин Трофим</t>
  </si>
  <si>
    <t>Ивченко Артем</t>
  </si>
  <si>
    <t>Риховский Роман</t>
  </si>
  <si>
    <t>Горбунов Артем</t>
  </si>
  <si>
    <t>Горбунов Матвей</t>
  </si>
  <si>
    <t>Захаров Кирилл</t>
  </si>
  <si>
    <t>Кабаргин Ярослав</t>
  </si>
  <si>
    <t>Парахин Степан</t>
  </si>
  <si>
    <t>Тимошенко Даниил</t>
  </si>
  <si>
    <t>Холодов Захар</t>
  </si>
  <si>
    <t>Журавлева</t>
  </si>
  <si>
    <t>Бисеров Матвей</t>
  </si>
  <si>
    <t>Татарников Александр</t>
  </si>
  <si>
    <t>Кребс Владимир</t>
  </si>
  <si>
    <t>Голубчиков Павел</t>
  </si>
  <si>
    <t>Воронин Матвей</t>
  </si>
  <si>
    <t>Кривцов Никита</t>
  </si>
  <si>
    <t>Прохоров Степан</t>
  </si>
  <si>
    <t>Порсин Вадим</t>
  </si>
  <si>
    <t>Ярков Владислав</t>
  </si>
  <si>
    <t>Быков Ярослав</t>
  </si>
  <si>
    <t>Пронин Георгий</t>
  </si>
  <si>
    <t>Кровец Вадим</t>
  </si>
  <si>
    <t>Скрипников Сергей</t>
  </si>
  <si>
    <t>Вахторов Игорь</t>
  </si>
  <si>
    <t>Иванов Алексей</t>
  </si>
  <si>
    <t>Лушников Артем</t>
  </si>
  <si>
    <t>Литюшкин Денис</t>
  </si>
  <si>
    <t>Мечкань Георгий</t>
  </si>
  <si>
    <t>Штрунг Ярослав</t>
  </si>
  <si>
    <t>Соболев Данил</t>
  </si>
  <si>
    <t>Гельманов В.Д</t>
  </si>
  <si>
    <t>Геливер Николай</t>
  </si>
  <si>
    <t>Козловский Захар</t>
  </si>
  <si>
    <t>Лобченко Артем</t>
  </si>
  <si>
    <t>Меньшиков Сергей</t>
  </si>
  <si>
    <t>Садыков Сергей</t>
  </si>
  <si>
    <t>Шабалин Владлен</t>
  </si>
  <si>
    <t>Шаньгин Илья</t>
  </si>
  <si>
    <t>Шейдер Роман</t>
  </si>
  <si>
    <t>Фомин Тимофей</t>
  </si>
  <si>
    <t>Слабков Артем</t>
  </si>
  <si>
    <t>Булыгин Иван</t>
  </si>
  <si>
    <t>Цубекс Владимир</t>
  </si>
  <si>
    <t>Иршин Филипп</t>
  </si>
  <si>
    <t>Васькин Пересвет</t>
  </si>
  <si>
    <t>Перешеин Артем</t>
  </si>
  <si>
    <t>Синельников Артем</t>
  </si>
  <si>
    <t>Токмаков Александр</t>
  </si>
  <si>
    <t>Мигачев Вадим</t>
  </si>
  <si>
    <t>Омельченко Денис</t>
  </si>
  <si>
    <t>Батиенко Кирилл</t>
  </si>
  <si>
    <t>Рубаненко Артем</t>
  </si>
  <si>
    <t>Яцук Богдан</t>
  </si>
  <si>
    <t>Ельчин Илья</t>
  </si>
  <si>
    <t>Рудников Алексей</t>
  </si>
  <si>
    <t>Шуликин Егор</t>
  </si>
  <si>
    <t>Жаворонков Семен</t>
  </si>
  <si>
    <t>Здвижков Всеволод</t>
  </si>
  <si>
    <t>Здвижков Святослав</t>
  </si>
  <si>
    <t>Мирошниченко Николай</t>
  </si>
  <si>
    <t>Овчинников Никита</t>
  </si>
  <si>
    <t>Сысоев Семен</t>
  </si>
  <si>
    <t>Шуликин Александр</t>
  </si>
  <si>
    <t>Буханцев Даниил</t>
  </si>
  <si>
    <t>Косалапов Кирилл</t>
  </si>
  <si>
    <t>Геливер С.В.</t>
  </si>
  <si>
    <t>Брайт Арсений</t>
  </si>
  <si>
    <t>Заскальченко Павел</t>
  </si>
  <si>
    <t>Новицкий Александр</t>
  </si>
  <si>
    <t>Андреев Алексей</t>
  </si>
  <si>
    <t>Шахристов Семен</t>
  </si>
  <si>
    <t>4м</t>
  </si>
  <si>
    <t>18м</t>
  </si>
  <si>
    <t>36м</t>
  </si>
  <si>
    <t>35м</t>
  </si>
  <si>
    <t>48м</t>
  </si>
  <si>
    <t>55м</t>
  </si>
  <si>
    <t>58м</t>
  </si>
  <si>
    <t>88м</t>
  </si>
  <si>
    <t>108м</t>
  </si>
  <si>
    <t>138м</t>
  </si>
  <si>
    <t>148м</t>
  </si>
  <si>
    <t>178м</t>
  </si>
  <si>
    <t>208м</t>
  </si>
  <si>
    <t>72м</t>
  </si>
  <si>
    <t>80м</t>
  </si>
  <si>
    <t>86м</t>
  </si>
  <si>
    <t>87м</t>
  </si>
  <si>
    <t>93м</t>
  </si>
  <si>
    <t>13м</t>
  </si>
  <si>
    <t>26м</t>
  </si>
  <si>
    <t>41м</t>
  </si>
  <si>
    <t>49м</t>
  </si>
  <si>
    <t>56м</t>
  </si>
  <si>
    <t>112м</t>
  </si>
  <si>
    <t>Венедиктов Иван</t>
  </si>
  <si>
    <t>117м</t>
  </si>
  <si>
    <t>120м</t>
  </si>
  <si>
    <t>137м</t>
  </si>
  <si>
    <t>176м</t>
  </si>
  <si>
    <t>181м</t>
  </si>
  <si>
    <t>191м</t>
  </si>
  <si>
    <t>Сидоров Даниил</t>
  </si>
  <si>
    <t>203м</t>
  </si>
  <si>
    <t>205м</t>
  </si>
  <si>
    <t>206м</t>
  </si>
  <si>
    <t>219м</t>
  </si>
  <si>
    <t>19м</t>
  </si>
  <si>
    <t>81м</t>
  </si>
  <si>
    <t>46м</t>
  </si>
  <si>
    <t>51м</t>
  </si>
  <si>
    <t>70м</t>
  </si>
  <si>
    <t>85м</t>
  </si>
  <si>
    <t>95м</t>
  </si>
  <si>
    <t>59м</t>
  </si>
  <si>
    <t>64м</t>
  </si>
  <si>
    <t>65м</t>
  </si>
  <si>
    <t>134м</t>
  </si>
  <si>
    <t>194м</t>
  </si>
  <si>
    <t>139м</t>
  </si>
  <si>
    <t>161м</t>
  </si>
  <si>
    <t>162м</t>
  </si>
  <si>
    <t>167м</t>
  </si>
  <si>
    <t>182м</t>
  </si>
  <si>
    <t>187м</t>
  </si>
  <si>
    <t>195м</t>
  </si>
  <si>
    <t>199м</t>
  </si>
  <si>
    <t>209м</t>
  </si>
  <si>
    <t>212м</t>
  </si>
  <si>
    <t>214м</t>
  </si>
  <si>
    <t>217м</t>
  </si>
  <si>
    <t>20м</t>
  </si>
  <si>
    <t>37м</t>
  </si>
  <si>
    <t>44м</t>
  </si>
  <si>
    <t>60м</t>
  </si>
  <si>
    <t>82м</t>
  </si>
  <si>
    <t>9м</t>
  </si>
  <si>
    <t>29м</t>
  </si>
  <si>
    <t>39м</t>
  </si>
  <si>
    <t>43м</t>
  </si>
  <si>
    <t>83м</t>
  </si>
  <si>
    <t>107м</t>
  </si>
  <si>
    <t>133м</t>
  </si>
  <si>
    <t>2. ЭКР(1), Хакасия, 5-10км КЛ, 21.11.2021</t>
  </si>
  <si>
    <t>1. ЭКР(1), Хакасия, спринт СВ, 20.11.2021</t>
  </si>
  <si>
    <t>4. ВС, Хакасия, 10-15км СВ, 28.11.2021</t>
  </si>
  <si>
    <t>23м</t>
  </si>
  <si>
    <t>50м</t>
  </si>
  <si>
    <t>69м</t>
  </si>
  <si>
    <t>77м</t>
  </si>
  <si>
    <t>84м</t>
  </si>
  <si>
    <t>28м</t>
  </si>
  <si>
    <t>62м</t>
  </si>
  <si>
    <t>78м</t>
  </si>
  <si>
    <t>91м</t>
  </si>
  <si>
    <t>147м</t>
  </si>
  <si>
    <t>150м</t>
  </si>
  <si>
    <t>157м</t>
  </si>
  <si>
    <t>3. ВС, Хакасия, спринт КЛ, 27.11.2021</t>
  </si>
  <si>
    <t>5. ВС, Хакасия, спринт СВ, 30.11.2021</t>
  </si>
  <si>
    <t>38м</t>
  </si>
  <si>
    <t>7м</t>
  </si>
  <si>
    <t>10м</t>
  </si>
  <si>
    <t>16м</t>
  </si>
  <si>
    <t>42м</t>
  </si>
  <si>
    <t>6. ВС, Хакасия, 10-15км КЛ, 01.12.2021</t>
  </si>
  <si>
    <t>12м</t>
  </si>
  <si>
    <t>57м</t>
  </si>
  <si>
    <t>67м</t>
  </si>
  <si>
    <t>33м</t>
  </si>
  <si>
    <t>54м</t>
  </si>
  <si>
    <t>1м</t>
  </si>
  <si>
    <t>2м</t>
  </si>
  <si>
    <t>3м</t>
  </si>
  <si>
    <t>6м</t>
  </si>
  <si>
    <t>8м</t>
  </si>
  <si>
    <t>11м</t>
  </si>
  <si>
    <t>14м</t>
  </si>
  <si>
    <t>15м</t>
  </si>
  <si>
    <t>17м</t>
  </si>
  <si>
    <t>21м</t>
  </si>
  <si>
    <t>22м</t>
  </si>
  <si>
    <t>24м</t>
  </si>
  <si>
    <t>25м</t>
  </si>
  <si>
    <t>27м</t>
  </si>
  <si>
    <t>5м</t>
  </si>
  <si>
    <t>Авдеев Вадим</t>
  </si>
  <si>
    <t>30м</t>
  </si>
  <si>
    <t>31м</t>
  </si>
  <si>
    <t>32м</t>
  </si>
  <si>
    <t>Шефер Максим</t>
  </si>
  <si>
    <t>Каркавин Михаил</t>
  </si>
  <si>
    <t>Бердск</t>
  </si>
  <si>
    <t>79м</t>
  </si>
  <si>
    <t>ЦЗВС</t>
  </si>
  <si>
    <t>34м</t>
  </si>
  <si>
    <t>40м</t>
  </si>
  <si>
    <t>52м</t>
  </si>
  <si>
    <t>74м</t>
  </si>
  <si>
    <t>45м</t>
  </si>
  <si>
    <t>71м</t>
  </si>
  <si>
    <t>Змеенков Данил</t>
  </si>
  <si>
    <t>47м</t>
  </si>
  <si>
    <t>76м</t>
  </si>
  <si>
    <t>Воронцов Иван</t>
  </si>
  <si>
    <t>Гололобов Артем</t>
  </si>
  <si>
    <t>Медведев Дмитрий не соревнуется</t>
  </si>
  <si>
    <t>63м</t>
  </si>
  <si>
    <t>73м</t>
  </si>
  <si>
    <t>68м</t>
  </si>
  <si>
    <t>75м</t>
  </si>
  <si>
    <t>Косенко Кирилл</t>
  </si>
  <si>
    <t>Бахтин Данил</t>
  </si>
  <si>
    <t>Плюснин Максим</t>
  </si>
  <si>
    <t>Гаар Кирилл</t>
  </si>
  <si>
    <t>Захарченко Богдан</t>
  </si>
  <si>
    <t>сп.резерв</t>
  </si>
  <si>
    <t>Казаков Федор</t>
  </si>
  <si>
    <t>МС</t>
  </si>
  <si>
    <t>2006</t>
  </si>
  <si>
    <t>Очки               общие</t>
  </si>
  <si>
    <t>Тренер</t>
  </si>
  <si>
    <t>Очки                  ЧР</t>
  </si>
  <si>
    <t>1. отк.зим.сез.СШОР, 2-3км КЛ, контр, 04.12.2021</t>
  </si>
  <si>
    <t>2. ПНСО, 3-5 км КЛ, 10.01.2022</t>
  </si>
  <si>
    <t>3. ПНСО, Буревесник, спринт КЛ, 04.02.2022</t>
  </si>
  <si>
    <t>2. ПНСО (Васильченко), 5-10 км КЛ, 15.12.2021</t>
  </si>
  <si>
    <t>3. ПНСО (Васильченко), 5-10 км СВ, 16.12.2021</t>
  </si>
  <si>
    <t>4. ПНСО (Васильченко), 5-10-15 км КЛ, 29.12.2021</t>
  </si>
  <si>
    <t>5. ПНСО, 5-10 км КЛ, 09.01.2022</t>
  </si>
  <si>
    <t>6. ПНСО, 3-5 км КЛ, 10.01.2022</t>
  </si>
  <si>
    <t>7. ПНСО, Буревесник, спринт КЛ, 04.02.2022</t>
  </si>
  <si>
    <t>8. ПР (15-16), Сыктывкар, 5-10км КЛ, 16.02.2022</t>
  </si>
  <si>
    <t>9. ПР (15-16), Сыктывкар, спринт КЛ, 17.02.2022</t>
  </si>
  <si>
    <t>10. ПР (15-16), Сыктывкар, 3-5км СВ, 19.02.2022</t>
  </si>
  <si>
    <t>11. ПНСО, Сер.снеж. 1 тур,  3-5,5-10км КЛ, 26.02.2022</t>
  </si>
  <si>
    <t xml:space="preserve">13. ПНСО, Сер.снеж. 2 тур, 3-5,5-10км СВ, 19.03.2022 </t>
  </si>
  <si>
    <t>14. ЧНСО, Ильичева, 10-15км СВ, 23.03.2022</t>
  </si>
  <si>
    <t>Очки                  ПР</t>
  </si>
  <si>
    <t>12.  Фест. Фурсова, 2-3км, КЛ, 05.03.2022</t>
  </si>
  <si>
    <t>5. ПНСО (Васильченко), 5-10 км КЛ, 15.12.2021</t>
  </si>
  <si>
    <t>6. ПНСО (Васильченко), 5-10 км СВ, 16.12.2021</t>
  </si>
  <si>
    <t>7. ПНСО (Васильченко), 5-10-15 км КЛ, 29.12.2021</t>
  </si>
  <si>
    <t>8. ВС, Новосибирск Кубок Сибири,спринт КЛ, 21.12.2021</t>
  </si>
  <si>
    <t>9. ВС, Новосибирск Кубок Сибири, 5-10 км КЛ, 22.12.2021</t>
  </si>
  <si>
    <t>10. ВС, Новосибирск Кубок Сибири, 10-15 км СВ, 24.12.2021</t>
  </si>
  <si>
    <t>11. ЧНСО, 5-10 км СВ, 04.01.2022</t>
  </si>
  <si>
    <t>12. ЧНСО, спринт СВ, 05.01.2022</t>
  </si>
  <si>
    <t>19. ЧНСО, Ильичева, 10-15км СВ, 23.03.2022</t>
  </si>
  <si>
    <t>Очки               рег-ные</t>
  </si>
  <si>
    <t>Очки              росс-кие</t>
  </si>
  <si>
    <t>Участастие              в ЧР</t>
  </si>
  <si>
    <t>Вып-ние         МС, КМС</t>
  </si>
  <si>
    <t>Уч-тие              в ПР</t>
  </si>
  <si>
    <t>7. ВС (19-20), Тюмень, спринт СВ, 15.12.2021</t>
  </si>
  <si>
    <t>8. ВС (19-20), Тюмень, 5-10км КЛ, 17.12.2021</t>
  </si>
  <si>
    <t>9. ВС (19-20), Тюмень, 15-30км СВ МСТ, 19.12.2021</t>
  </si>
  <si>
    <t>10. ВС, Новосибирск Кубок Сибири,спринт КЛ, 21.12.2021</t>
  </si>
  <si>
    <t>11. ВС, Новосибирск Кубок Сибири, 5-10 км КЛ, 22.12.2021</t>
  </si>
  <si>
    <t>12. ВС, Новосибирск Кубок Сибири, 10-15 км СВ, 24.12.2021</t>
  </si>
  <si>
    <t>13. ЧНСО, 5-10 км СВ, 04.01.2022</t>
  </si>
  <si>
    <t>14. ЧНСО, спринт СВ, 05.01.2022</t>
  </si>
  <si>
    <t>15. ЭКР(IV), Кононовская, спринт СВ, 13.01.2022</t>
  </si>
  <si>
    <t>16. ЭКР(IV), Кононовская, 10 -15км СВ, 14.01.2022</t>
  </si>
  <si>
    <t>17. ЭКР(IV), Кононовская, 10 -15км пасьют КЛ, 16.01.2022</t>
  </si>
  <si>
    <t>18. ВС(21-23), Кононовская, 10-15км КЛ, 18.01.2022</t>
  </si>
  <si>
    <t>19. ПР (21-23), Кирово-Чепецк, спринт СВ, 26.01.2022</t>
  </si>
  <si>
    <t>20. ПР (21-23), Кирово-Чепецк, 5-10км КЛ, 27.01.2022</t>
  </si>
  <si>
    <t>21. ЧФО, Красноярск, 10-15км СВ, 02.02.2022</t>
  </si>
  <si>
    <t>22. ЧФО, Красноярск, спринт СВ, 03.02.2022</t>
  </si>
  <si>
    <t>23. ЧФО, Красноярск, 10-15км КЛ, 06.02.2022</t>
  </si>
  <si>
    <t>24. ФКР, Тюмень,10-15 км СВ, 23.02.2022</t>
  </si>
  <si>
    <t>25. ФКР, Тюмень, спринт КЛ, 24.02.2022</t>
  </si>
  <si>
    <t>За выпол.        МС, КМС</t>
  </si>
  <si>
    <t>Очки                 Спортакиада</t>
  </si>
  <si>
    <t>За уч-тие           спортак.</t>
  </si>
  <si>
    <t>89м</t>
  </si>
  <si>
    <t>Очки                  ПР19-20</t>
  </si>
  <si>
    <t>Очки                  ПР21-23</t>
  </si>
  <si>
    <t>Очки ЧР</t>
  </si>
  <si>
    <t>Очки                ФКР</t>
  </si>
  <si>
    <t>ГАУ НСО "СШОР по лыжным гонкам"</t>
  </si>
  <si>
    <t xml:space="preserve"> ГАУ НСО "СШОР по лыжным гонкам"</t>
  </si>
  <si>
    <t xml:space="preserve">  спортивный сезон 2021-2022</t>
  </si>
  <si>
    <t xml:space="preserve">  ЮНОШИ 14 лет и мл.</t>
  </si>
  <si>
    <t xml:space="preserve">            5.  Фестив.Фурсова, 2-3км, КЛ, 05.03.2022</t>
  </si>
  <si>
    <t xml:space="preserve">            6. ПНСО, Сер.снеж. 2 тур, 3-5,5-10км СВ, 19.03.2022 </t>
  </si>
  <si>
    <t xml:space="preserve">            4. ПНСО, Сер.снеж. 1 тур,  3-5,5-10км КЛ, 26.02.2022</t>
  </si>
  <si>
    <t xml:space="preserve">     спортивный сезон 2021-2022</t>
  </si>
  <si>
    <t xml:space="preserve">    СТАРШИЕ юноши 17-18 лет</t>
  </si>
  <si>
    <t xml:space="preserve">   СРЕДНИЕ юноши 15-16 лет</t>
  </si>
  <si>
    <t xml:space="preserve">    ЮНИОРЫ 19-20 лет</t>
  </si>
  <si>
    <t xml:space="preserve">     спортивный сезон 2021-2022 </t>
  </si>
  <si>
    <t>Год       рождения</t>
  </si>
  <si>
    <t xml:space="preserve">    МУЖЧИНЫ</t>
  </si>
  <si>
    <t>не идет в зачет</t>
  </si>
  <si>
    <t>26. ПМ, Норвегия,10кмКЛ, 25.02.2022</t>
  </si>
  <si>
    <t>27. ЧНСО, приз Губернатора, 25-50км КЛ, 06.03.2022</t>
  </si>
  <si>
    <t>28. ПР (19-20), К-Чепецк, спринт КЛ, 11.03.2022</t>
  </si>
  <si>
    <t>29. ПР (19-20), К-Чепецк, 5-10км СВ, 12.03.2022</t>
  </si>
  <si>
    <t>30. ПР (19-20), К-Чепецк, 15-30км КЛ МСТ, 15.03.2022</t>
  </si>
  <si>
    <t>31. ЧНСО, Ильичева, 10-15км СВ, 23.03.2022</t>
  </si>
  <si>
    <t>32. ЧР, Сыктывкар, спринт СВ, 26.03.2022</t>
  </si>
  <si>
    <t>33. ЧР, Сыктывкар, 30-50км СВ МСТ скиатлон, 2-3.04.2022</t>
  </si>
  <si>
    <t>34. ЧР, Сыктывкар, 10-15км КЛ, 29.03.2022</t>
  </si>
  <si>
    <t>35. ВС, Апатиты, 5-10км СВ, 05.04.2022</t>
  </si>
  <si>
    <t>36. ПР(19-20), Мончегорск, 50км КЛ МСТ, 08.04.2022</t>
  </si>
  <si>
    <t xml:space="preserve">Уч-тие     в ПМ,ПР,ЧР, </t>
  </si>
  <si>
    <t>Очки                  ПМ</t>
  </si>
  <si>
    <t>Очки               FIS</t>
  </si>
  <si>
    <t>Очки         FIS</t>
  </si>
  <si>
    <t>1. Отбор, Финляндия, 15км КЛ, 13.11.2021</t>
  </si>
  <si>
    <t>2. Отбор, Финляндия, 15км СВ, 14.11.2021</t>
  </si>
  <si>
    <t>3. ЭКР(1), Хакасия, спринт СВ, 20.11.2021</t>
  </si>
  <si>
    <t>4. ЭКР(1), Хакасия, 5-10км КЛ, 21.11.2021</t>
  </si>
  <si>
    <t>5. ВС, Хакасия, спринт КЛ, 27.11.2021</t>
  </si>
  <si>
    <t>6. ВС, Хакасия, 10-15км СВ, 28.11.2021</t>
  </si>
  <si>
    <t>7. ВС, Хакасия, спринт СВ, 30.11.2021</t>
  </si>
  <si>
    <t>8. ВС, Хакасия, 10-15км КЛ, 01.12.2021</t>
  </si>
  <si>
    <t>9. ВС, Новосибирск Кубок Сибири,спринт КЛ, 21.12.2021</t>
  </si>
  <si>
    <t>10. ВС, Новосибирск Кубок Сибири, 5-10 км КЛ, 22.12.2021</t>
  </si>
  <si>
    <t>11. ВС, Кирово-Чепецк, спринт СВ, 18.12.2021</t>
  </si>
  <si>
    <t>12. ВС, Кирово-Чепецк, 15 км СВ, 19.12.2021</t>
  </si>
  <si>
    <t>13. ВС, Кирово-Чепецк, 30 км КЛ, 21.12.2021</t>
  </si>
  <si>
    <t>14. ЭКР(3), Красногорск, спринт СВ, 25.12.2021</t>
  </si>
  <si>
    <t>16. ЭКР(3), Красногорск, 10-15 км СВ, 28.12.2021</t>
  </si>
  <si>
    <t>17. ЧНСО, 5-10 км СВ, 04.01.2022</t>
  </si>
  <si>
    <t>18. ЧНСО, спринт СВ, 05.01.2022</t>
  </si>
  <si>
    <t>19. ЭКР(IV), Кононовская, спринт СВ, 13.01.2022</t>
  </si>
  <si>
    <t>20. ЭКР(IV), Кононовская, 10 -15км СВ, 14.01.2022</t>
  </si>
  <si>
    <t>21. ЭКР(IV), Кононовская, 10 -15км пасьют КЛ, 16.01.2022</t>
  </si>
  <si>
    <t>22. ЧФО, Красноярск, 10-15км СВ, 02.02.2022</t>
  </si>
  <si>
    <t>23. ЧФО, Красноярск, спринт СВ, 03.02.2022</t>
  </si>
  <si>
    <t>24. ЧФО, Красноярск, 10-15км КЛ, 06.02.2022</t>
  </si>
  <si>
    <t>25. ВС, Красногорск, 10-15км СВ, 11.02.2022</t>
  </si>
  <si>
    <t>26. ВС, Красногорск, спринт КЛ, 13.02.2022</t>
  </si>
  <si>
    <t>27. ФКР, Тюмень,10-15 км СВ, 23.02.2022</t>
  </si>
  <si>
    <t>28. ФКР, Тюмень, спринт КЛ, 24.02.2022</t>
  </si>
  <si>
    <t>29. ФКР, Тюмень, скиатлон, 27.02.2022</t>
  </si>
  <si>
    <t>30. ЧНСО, приз Губернатора, 25-50км КЛ, 06.03.2022</t>
  </si>
  <si>
    <t>33. ЧР, Сыктывкар, 15-30км скиатлон, 27.03.2022</t>
  </si>
  <si>
    <t>34. ЧР, Сыктывкар, 30-50км СВ МСТ скиатлон, 2-3.04.2022</t>
  </si>
  <si>
    <t>35. ЧР, Сыктывкар, 10-15км КЛ, 29.03.2022</t>
  </si>
  <si>
    <t>36. ВС, Апатиты, 5-10км СВ, 05.04.2022</t>
  </si>
  <si>
    <t>37. ЧР, Мончегорск, 70 км КЛ МСТ,10.04.2022</t>
  </si>
  <si>
    <t>15. ЭКР(3), Красногорск, спринт КЛ, 26.12.2021</t>
  </si>
  <si>
    <t>Смолянин</t>
  </si>
  <si>
    <t>Кулюкин</t>
  </si>
  <si>
    <t xml:space="preserve">13. Спарт.учащ. (2этап), Хакасия, 10-15км КЛ,19.01.2022 </t>
  </si>
  <si>
    <t xml:space="preserve">14. Спарт.учащ. (2этап), Хакасия, спринт СВ, 20.01.2022 </t>
  </si>
  <si>
    <t xml:space="preserve">15. Спарт.учащ. (2этап), Хакасия, 5-10км СВ, 22.01.2022 </t>
  </si>
  <si>
    <t>16. Спарт.уч.ФИНАЛ, Сыктывкар, 5-10 км СВ, 02.03.2022</t>
  </si>
  <si>
    <t>17. Спарт.уч.ФИНАЛ, Сыктывкар, 10-15км КЛ МСТ, 03.03.2022</t>
  </si>
  <si>
    <t>18. Спарт.уч.ФИНАЛ, Сыктывкар, спринт СВ, 05.03.2022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</si>
</sst>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theme="3" tint="0.39997558519241921"/>
      <name val="Calibri"/>
      <family val="2"/>
      <charset val="204"/>
    </font>
    <font>
      <sz val="14"/>
      <name val="Calibri"/>
      <family val="2"/>
      <charset val="204"/>
    </font>
    <font>
      <sz val="14"/>
      <color theme="4" tint="-0.249977111117893"/>
      <name val="Calibri"/>
      <family val="2"/>
      <charset val="204"/>
    </font>
    <font>
      <sz val="14"/>
      <color rgb="FFFF0000"/>
      <name val="Calibri"/>
      <family val="2"/>
      <charset val="204"/>
    </font>
    <font>
      <sz val="2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B0F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3"/>
      <color rgb="FF00B0F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B0F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4" tint="-0.249977111117893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color theme="1"/>
      <name val="Calibri"/>
      <family val="2"/>
      <charset val="204"/>
    </font>
    <font>
      <b/>
      <sz val="24"/>
      <color theme="1"/>
      <name val="Calibri"/>
      <family val="2"/>
      <charset val="204"/>
    </font>
    <font>
      <sz val="14"/>
      <color rgb="FF00B0F0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6"/>
      <color rgb="FF00B0F0"/>
      <name val="Calibri"/>
      <family val="2"/>
      <charset val="204"/>
    </font>
    <font>
      <b/>
      <sz val="16"/>
      <color rgb="FFFF000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rgb="FF00B0F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B050"/>
      <name val="Calibri"/>
      <family val="2"/>
      <charset val="204"/>
    </font>
    <font>
      <sz val="14"/>
      <color rgb="FF00B050"/>
      <name val="Calibri"/>
      <family val="2"/>
      <charset val="204"/>
    </font>
    <font>
      <b/>
      <sz val="16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1" fillId="0" borderId="1" xfId="0" applyFont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/>
    <xf numFmtId="0" fontId="5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Font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textRotation="90" wrapText="1"/>
    </xf>
    <xf numFmtId="14" fontId="3" fillId="0" borderId="1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vertical="center" textRotation="90" wrapText="1"/>
    </xf>
    <xf numFmtId="0" fontId="4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3" xfId="0" applyFont="1" applyBorder="1"/>
    <xf numFmtId="0" fontId="3" fillId="0" borderId="1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/>
    </xf>
    <xf numFmtId="0" fontId="10" fillId="0" borderId="9" xfId="0" applyFont="1" applyFill="1" applyBorder="1"/>
    <xf numFmtId="0" fontId="9" fillId="0" borderId="11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10" fillId="0" borderId="11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3" fillId="11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Border="1"/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Border="1"/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textRotation="90" wrapText="1"/>
    </xf>
    <xf numFmtId="0" fontId="21" fillId="14" borderId="1" xfId="0" applyFont="1" applyFill="1" applyBorder="1" applyAlignment="1">
      <alignment horizontal="center" vertical="center" textRotation="90" wrapText="1"/>
    </xf>
    <xf numFmtId="0" fontId="21" fillId="9" borderId="1" xfId="0" applyFont="1" applyFill="1" applyBorder="1" applyAlignment="1">
      <alignment horizontal="center" vertical="center" textRotation="90" wrapText="1"/>
    </xf>
    <xf numFmtId="0" fontId="21" fillId="6" borderId="1" xfId="0" applyFont="1" applyFill="1" applyBorder="1" applyAlignment="1">
      <alignment horizontal="center" vertical="center" textRotation="90" wrapText="1"/>
    </xf>
    <xf numFmtId="0" fontId="22" fillId="11" borderId="7" xfId="0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23" fillId="11" borderId="7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left" vertical="center" textRotation="90" wrapText="1"/>
    </xf>
    <xf numFmtId="0" fontId="10" fillId="0" borderId="1" xfId="0" applyFont="1" applyFill="1" applyBorder="1" applyAlignment="1"/>
    <xf numFmtId="0" fontId="10" fillId="0" borderId="1" xfId="0" applyFont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24" fillId="0" borderId="11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19" fillId="0" borderId="1" xfId="0" applyFont="1" applyFill="1" applyBorder="1"/>
    <xf numFmtId="0" fontId="10" fillId="3" borderId="1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center" vertical="center" textRotation="90" wrapText="1"/>
    </xf>
    <xf numFmtId="0" fontId="21" fillId="16" borderId="1" xfId="0" applyFont="1" applyFill="1" applyBorder="1" applyAlignment="1">
      <alignment vertical="center" textRotation="90" wrapText="1"/>
    </xf>
    <xf numFmtId="0" fontId="21" fillId="7" borderId="1" xfId="0" applyFont="1" applyFill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10" fillId="6" borderId="1" xfId="0" applyFont="1" applyFill="1" applyBorder="1" applyAlignment="1">
      <alignment horizontal="center" vertical="center" wrapText="1"/>
    </xf>
    <xf numFmtId="0" fontId="10" fillId="0" borderId="10" xfId="0" applyFont="1" applyBorder="1"/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/>
    <xf numFmtId="0" fontId="2" fillId="0" borderId="9" xfId="0" applyFont="1" applyFill="1" applyBorder="1"/>
    <xf numFmtId="0" fontId="2" fillId="0" borderId="11" xfId="0" applyFont="1" applyFill="1" applyBorder="1"/>
    <xf numFmtId="0" fontId="1" fillId="0" borderId="12" xfId="0" applyFont="1" applyFill="1" applyBorder="1" applyAlignment="1">
      <alignment vertical="center"/>
    </xf>
    <xf numFmtId="0" fontId="16" fillId="0" borderId="0" xfId="0" applyFont="1" applyBorder="1"/>
    <xf numFmtId="0" fontId="16" fillId="0" borderId="2" xfId="0" applyFont="1" applyBorder="1"/>
    <xf numFmtId="0" fontId="26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16" fillId="0" borderId="9" xfId="0" applyFont="1" applyBorder="1"/>
    <xf numFmtId="0" fontId="3" fillId="0" borderId="11" xfId="0" applyFont="1" applyBorder="1"/>
    <xf numFmtId="0" fontId="27" fillId="0" borderId="11" xfId="0" applyFont="1" applyBorder="1" applyAlignment="1">
      <alignment horizontal="left"/>
    </xf>
    <xf numFmtId="0" fontId="16" fillId="0" borderId="11" xfId="0" applyFont="1" applyBorder="1"/>
    <xf numFmtId="0" fontId="30" fillId="11" borderId="6" xfId="0" applyFont="1" applyFill="1" applyBorder="1" applyAlignment="1">
      <alignment horizontal="center" vertical="center" textRotation="90" wrapText="1"/>
    </xf>
    <xf numFmtId="0" fontId="30" fillId="4" borderId="6" xfId="0" applyFont="1" applyFill="1" applyBorder="1" applyAlignment="1">
      <alignment vertical="center" textRotation="90" wrapText="1"/>
    </xf>
    <xf numFmtId="0" fontId="30" fillId="8" borderId="6" xfId="0" applyFont="1" applyFill="1" applyBorder="1" applyAlignment="1">
      <alignment vertical="center" textRotation="90" wrapText="1"/>
    </xf>
    <xf numFmtId="0" fontId="30" fillId="2" borderId="6" xfId="0" applyFont="1" applyFill="1" applyBorder="1" applyAlignment="1">
      <alignment vertical="center" textRotation="90" wrapText="1"/>
    </xf>
    <xf numFmtId="0" fontId="30" fillId="12" borderId="6" xfId="0" applyFont="1" applyFill="1" applyBorder="1" applyAlignment="1">
      <alignment vertical="center" textRotation="90" wrapText="1"/>
    </xf>
    <xf numFmtId="0" fontId="30" fillId="10" borderId="6" xfId="0" applyFont="1" applyFill="1" applyBorder="1" applyAlignment="1">
      <alignment horizontal="center" vertical="center" textRotation="90" wrapText="1"/>
    </xf>
    <xf numFmtId="0" fontId="30" fillId="17" borderId="6" xfId="0" applyFont="1" applyFill="1" applyBorder="1" applyAlignment="1">
      <alignment horizontal="center" vertical="center" textRotation="90" wrapText="1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/>
    <xf numFmtId="0" fontId="3" fillId="0" borderId="6" xfId="0" applyFont="1" applyFill="1" applyBorder="1" applyAlignment="1">
      <alignment horizontal="center" vertical="center"/>
    </xf>
    <xf numFmtId="0" fontId="16" fillId="0" borderId="1" xfId="0" applyFont="1" applyBorder="1"/>
    <xf numFmtId="0" fontId="30" fillId="0" borderId="6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 wrapText="1"/>
    </xf>
    <xf numFmtId="0" fontId="30" fillId="11" borderId="12" xfId="0" applyFont="1" applyFill="1" applyBorder="1" applyAlignment="1">
      <alignment horizontal="center" vertical="center"/>
    </xf>
    <xf numFmtId="0" fontId="31" fillId="11" borderId="12" xfId="0" applyFont="1" applyFill="1" applyBorder="1" applyAlignment="1">
      <alignment horizontal="center" vertical="center"/>
    </xf>
    <xf numFmtId="0" fontId="32" fillId="11" borderId="12" xfId="0" applyFont="1" applyFill="1" applyBorder="1" applyAlignment="1">
      <alignment horizontal="center" vertical="center"/>
    </xf>
    <xf numFmtId="0" fontId="21" fillId="17" borderId="1" xfId="0" applyFont="1" applyFill="1" applyBorder="1" applyAlignment="1">
      <alignment horizontal="left" vertical="center" textRotation="90" wrapText="1"/>
    </xf>
    <xf numFmtId="0" fontId="3" fillId="0" borderId="2" xfId="0" applyFont="1" applyFill="1" applyBorder="1"/>
    <xf numFmtId="0" fontId="3" fillId="0" borderId="6" xfId="0" applyFont="1" applyBorder="1"/>
    <xf numFmtId="0" fontId="33" fillId="0" borderId="9" xfId="0" applyFont="1" applyBorder="1"/>
    <xf numFmtId="0" fontId="15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vertical="center" textRotation="90" wrapText="1"/>
    </xf>
    <xf numFmtId="0" fontId="34" fillId="11" borderId="1" xfId="0" applyFont="1" applyFill="1" applyBorder="1" applyAlignment="1">
      <alignment horizontal="center" vertical="center"/>
    </xf>
    <xf numFmtId="0" fontId="35" fillId="11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left" vertical="center" textRotation="90" wrapText="1"/>
    </xf>
    <xf numFmtId="0" fontId="15" fillId="4" borderId="1" xfId="0" applyFont="1" applyFill="1" applyBorder="1" applyAlignment="1">
      <alignment vertical="center" textRotation="90" wrapText="1"/>
    </xf>
    <xf numFmtId="0" fontId="15" fillId="8" borderId="1" xfId="0" applyFont="1" applyFill="1" applyBorder="1" applyAlignment="1">
      <alignment vertical="center" textRotation="90" wrapText="1"/>
    </xf>
    <xf numFmtId="0" fontId="15" fillId="2" borderId="1" xfId="0" applyFont="1" applyFill="1" applyBorder="1" applyAlignment="1">
      <alignment vertical="center" textRotation="90" wrapText="1"/>
    </xf>
    <xf numFmtId="0" fontId="15" fillId="10" borderId="1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36" fillId="11" borderId="12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Border="1"/>
    <xf numFmtId="0" fontId="15" fillId="12" borderId="1" xfId="0" applyFont="1" applyFill="1" applyBorder="1" applyAlignment="1">
      <alignment vertical="center" textRotation="90" wrapText="1"/>
    </xf>
    <xf numFmtId="0" fontId="38" fillId="11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/>
    <xf numFmtId="0" fontId="20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1" fillId="0" borderId="2" xfId="0" applyFont="1" applyFill="1" applyBorder="1"/>
    <xf numFmtId="0" fontId="14" fillId="0" borderId="0" xfId="0" applyFont="1" applyFill="1" applyBorder="1"/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/>
    </xf>
    <xf numFmtId="0" fontId="28" fillId="0" borderId="1" xfId="0" applyFont="1" applyBorder="1"/>
    <xf numFmtId="0" fontId="3" fillId="0" borderId="13" xfId="0" applyFont="1" applyBorder="1"/>
    <xf numFmtId="0" fontId="1" fillId="1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 wrapText="1"/>
    </xf>
    <xf numFmtId="0" fontId="10" fillId="17" borderId="6" xfId="0" applyFont="1" applyFill="1" applyBorder="1" applyAlignment="1">
      <alignment horizontal="center" vertical="center" wrapText="1"/>
    </xf>
    <xf numFmtId="0" fontId="10" fillId="17" borderId="7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1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textRotation="90" wrapText="1"/>
    </xf>
    <xf numFmtId="0" fontId="10" fillId="7" borderId="3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49" fontId="3" fillId="8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1"/>
  <sheetViews>
    <sheetView tabSelected="1" zoomScale="55" zoomScaleNormal="55" zoomScaleSheetLayoutView="80" workbookViewId="0">
      <pane xSplit="4" ySplit="19" topLeftCell="E20" activePane="bottomRight" state="frozen"/>
      <selection pane="topRight" activeCell="E1" sqref="E1"/>
      <selection pane="bottomLeft" activeCell="A18" sqref="A18"/>
      <selection pane="bottomRight" activeCell="BC24" sqref="BC24"/>
    </sheetView>
  </sheetViews>
  <sheetFormatPr defaultRowHeight="18.75" x14ac:dyDescent="0.3"/>
  <cols>
    <col min="1" max="1" width="15.7109375" style="4" customWidth="1"/>
    <col min="2" max="2" width="7" style="110" customWidth="1"/>
    <col min="3" max="3" width="32.140625" style="3" customWidth="1"/>
    <col min="4" max="4" width="9.7109375" style="110" customWidth="1"/>
    <col min="5" max="5" width="8.5703125" style="110" customWidth="1"/>
    <col min="6" max="6" width="9.7109375" style="262" customWidth="1"/>
    <col min="7" max="7" width="8.42578125" style="110" customWidth="1"/>
    <col min="8" max="9" width="8.140625" style="110" customWidth="1"/>
    <col min="10" max="38" width="5" style="3" customWidth="1"/>
    <col min="39" max="39" width="4.7109375" style="5" customWidth="1"/>
    <col min="40" max="46" width="5.42578125" style="3" customWidth="1"/>
    <col min="47" max="47" width="9.85546875" style="1" customWidth="1"/>
    <col min="48" max="16384" width="9.140625" style="1"/>
  </cols>
  <sheetData>
    <row r="1" spans="1:50" x14ac:dyDescent="0.3">
      <c r="A1" s="16"/>
      <c r="B1" s="9"/>
      <c r="C1" s="2"/>
      <c r="D1" s="9"/>
      <c r="E1" s="9"/>
      <c r="F1" s="9"/>
      <c r="G1" s="9"/>
      <c r="H1" s="9"/>
      <c r="I1" s="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07"/>
      <c r="AN1" s="2"/>
      <c r="AO1" s="2"/>
      <c r="AP1" s="2"/>
      <c r="AQ1" s="2"/>
      <c r="AR1" s="2"/>
      <c r="AS1" s="2"/>
      <c r="AT1" s="2"/>
      <c r="AU1" s="6"/>
      <c r="AV1" s="6"/>
      <c r="AW1" s="12"/>
    </row>
    <row r="2" spans="1:50" ht="26.25" x14ac:dyDescent="0.4">
      <c r="A2" s="213" t="s">
        <v>553</v>
      </c>
      <c r="B2" s="107"/>
      <c r="C2" s="14"/>
      <c r="D2" s="107"/>
      <c r="E2" s="107"/>
      <c r="F2" s="107"/>
      <c r="G2" s="107"/>
      <c r="H2" s="107"/>
      <c r="I2" s="107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238" t="s">
        <v>542</v>
      </c>
      <c r="AH2" s="14"/>
      <c r="AI2" s="14"/>
      <c r="AJ2" s="14"/>
      <c r="AK2" s="14"/>
      <c r="AL2" s="14"/>
      <c r="AM2" s="208"/>
      <c r="AN2" s="14"/>
      <c r="AO2" s="14"/>
      <c r="AP2" s="14"/>
      <c r="AQ2" s="14"/>
      <c r="AR2" s="14"/>
      <c r="AS2" s="14"/>
      <c r="AT2" s="14"/>
      <c r="AU2" s="122"/>
      <c r="AV2" s="122"/>
      <c r="AW2" s="6"/>
      <c r="AX2" s="10"/>
    </row>
    <row r="3" spans="1:50" ht="31.5" x14ac:dyDescent="0.5">
      <c r="A3" s="217" t="s">
        <v>555</v>
      </c>
      <c r="B3" s="13"/>
      <c r="C3" s="17"/>
      <c r="D3" s="13"/>
      <c r="E3" s="13"/>
      <c r="F3" s="13"/>
      <c r="G3" s="13"/>
      <c r="H3" s="13"/>
      <c r="I3" s="13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209"/>
      <c r="AN3" s="17"/>
      <c r="AO3" s="17"/>
      <c r="AP3" s="17"/>
      <c r="AQ3" s="17"/>
      <c r="AR3" s="17"/>
      <c r="AS3" s="17"/>
      <c r="AT3" s="17"/>
      <c r="AU3" s="123"/>
      <c r="AV3" s="123"/>
      <c r="AW3" s="6"/>
      <c r="AX3" s="10"/>
    </row>
    <row r="4" spans="1:50" x14ac:dyDescent="0.3">
      <c r="A4" s="16"/>
      <c r="B4" s="9"/>
      <c r="C4" s="2"/>
      <c r="D4" s="9"/>
      <c r="E4" s="9"/>
      <c r="F4" s="9"/>
      <c r="G4" s="9"/>
      <c r="H4" s="9"/>
      <c r="I4" s="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07"/>
      <c r="AN4" s="2"/>
      <c r="AO4" s="2"/>
      <c r="AP4" s="2"/>
      <c r="AQ4" s="2"/>
      <c r="AR4" s="2"/>
      <c r="AS4" s="2"/>
      <c r="AT4" s="2"/>
      <c r="AU4" s="6"/>
      <c r="AV4" s="6"/>
      <c r="AW4" s="11"/>
    </row>
    <row r="5" spans="1:50" s="3" customFormat="1" x14ac:dyDescent="0.3">
      <c r="A5" s="16"/>
      <c r="B5" s="278" t="s">
        <v>572</v>
      </c>
      <c r="C5" s="2"/>
      <c r="D5" s="9"/>
      <c r="E5" s="9"/>
      <c r="F5" s="9"/>
      <c r="G5" s="9"/>
      <c r="H5" s="9"/>
      <c r="I5" s="9"/>
      <c r="J5" s="2"/>
      <c r="K5" s="2"/>
      <c r="L5" s="2"/>
      <c r="M5" s="2"/>
      <c r="N5" s="2"/>
      <c r="O5" s="2"/>
      <c r="P5" s="2" t="s">
        <v>585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 t="s">
        <v>596</v>
      </c>
      <c r="AF5" s="2"/>
      <c r="AG5" s="2"/>
      <c r="AH5" s="2"/>
      <c r="AI5" s="2"/>
      <c r="AJ5" s="2"/>
      <c r="AK5" s="2"/>
      <c r="AL5" s="2"/>
      <c r="AM5" s="207"/>
      <c r="AN5" s="2"/>
      <c r="AO5" s="2"/>
      <c r="AP5" s="2"/>
      <c r="AQ5" s="2"/>
      <c r="AR5" s="2"/>
      <c r="AS5" s="2"/>
      <c r="AT5" s="2"/>
      <c r="AU5" s="2"/>
      <c r="AV5" s="2"/>
      <c r="AW5" s="279"/>
    </row>
    <row r="6" spans="1:50" s="3" customFormat="1" x14ac:dyDescent="0.3">
      <c r="A6" s="16"/>
      <c r="B6" s="278" t="s">
        <v>573</v>
      </c>
      <c r="C6" s="2"/>
      <c r="D6" s="9"/>
      <c r="E6" s="9"/>
      <c r="F6" s="9"/>
      <c r="G6" s="9"/>
      <c r="H6" s="9"/>
      <c r="I6" s="9"/>
      <c r="J6" s="2"/>
      <c r="K6" s="2"/>
      <c r="L6" s="2"/>
      <c r="M6" s="2"/>
      <c r="N6" s="2"/>
      <c r="O6" s="2"/>
      <c r="P6" s="2" t="s">
        <v>606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07" t="s">
        <v>597</v>
      </c>
      <c r="AF6" s="2"/>
      <c r="AG6" s="2"/>
      <c r="AH6" s="2"/>
      <c r="AI6" s="2"/>
      <c r="AJ6" s="2"/>
      <c r="AK6" s="2"/>
      <c r="AL6" s="2"/>
      <c r="AM6" s="207"/>
      <c r="AN6" s="2"/>
      <c r="AO6" s="2"/>
      <c r="AP6" s="2"/>
      <c r="AQ6" s="2"/>
      <c r="AR6" s="2"/>
      <c r="AS6" s="2"/>
      <c r="AT6" s="2"/>
      <c r="AU6" s="2"/>
      <c r="AV6" s="2"/>
      <c r="AW6" s="279"/>
    </row>
    <row r="7" spans="1:50" s="3" customFormat="1" x14ac:dyDescent="0.3">
      <c r="A7" s="16"/>
      <c r="B7" s="109" t="s">
        <v>574</v>
      </c>
      <c r="C7" s="2"/>
      <c r="D7" s="9"/>
      <c r="E7" s="9"/>
      <c r="F7" s="9"/>
      <c r="G7" s="9"/>
      <c r="H7" s="9"/>
      <c r="I7" s="9"/>
      <c r="J7" s="2"/>
      <c r="K7" s="2"/>
      <c r="L7" s="2"/>
      <c r="M7" s="2"/>
      <c r="N7" s="2"/>
      <c r="O7" s="2"/>
      <c r="P7" s="2" t="s">
        <v>586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07" t="s">
        <v>598</v>
      </c>
      <c r="AF7" s="2"/>
      <c r="AG7" s="2"/>
      <c r="AH7" s="2"/>
      <c r="AI7" s="2"/>
      <c r="AJ7" s="2"/>
      <c r="AK7" s="2"/>
      <c r="AL7" s="2"/>
      <c r="AM7" s="207"/>
      <c r="AN7" s="2"/>
      <c r="AO7" s="2"/>
      <c r="AP7" s="2"/>
      <c r="AQ7" s="2"/>
      <c r="AR7" s="2"/>
      <c r="AS7" s="2"/>
      <c r="AT7" s="2"/>
      <c r="AU7" s="2"/>
      <c r="AV7" s="2"/>
      <c r="AW7" s="280"/>
    </row>
    <row r="8" spans="1:50" s="3" customFormat="1" x14ac:dyDescent="0.3">
      <c r="A8" s="16"/>
      <c r="B8" s="109" t="s">
        <v>575</v>
      </c>
      <c r="C8" s="2"/>
      <c r="D8" s="9"/>
      <c r="E8" s="9"/>
      <c r="F8" s="9"/>
      <c r="G8" s="9"/>
      <c r="H8" s="9"/>
      <c r="I8" s="9"/>
      <c r="J8" s="2"/>
      <c r="K8" s="2"/>
      <c r="L8" s="2"/>
      <c r="M8" s="2"/>
      <c r="N8" s="2"/>
      <c r="O8" s="2"/>
      <c r="P8" s="281" t="s">
        <v>587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07" t="s">
        <v>599</v>
      </c>
      <c r="AF8" s="2"/>
      <c r="AG8" s="2"/>
      <c r="AH8" s="2"/>
      <c r="AI8" s="2"/>
      <c r="AJ8" s="2"/>
      <c r="AK8" s="2"/>
      <c r="AL8" s="2"/>
      <c r="AM8" s="207"/>
      <c r="AN8" s="2"/>
      <c r="AO8" s="2"/>
      <c r="AP8" s="2"/>
      <c r="AQ8" s="2"/>
      <c r="AR8" s="2"/>
      <c r="AS8" s="2"/>
      <c r="AT8" s="2"/>
      <c r="AU8" s="2"/>
      <c r="AV8" s="2"/>
      <c r="AW8" s="280"/>
    </row>
    <row r="9" spans="1:50" s="3" customFormat="1" x14ac:dyDescent="0.3">
      <c r="A9" s="16"/>
      <c r="B9" s="109" t="s">
        <v>576</v>
      </c>
      <c r="C9" s="2"/>
      <c r="D9" s="9"/>
      <c r="E9" s="9"/>
      <c r="F9" s="9"/>
      <c r="G9" s="9"/>
      <c r="H9" s="9"/>
      <c r="I9" s="9"/>
      <c r="J9" s="2"/>
      <c r="K9" s="2"/>
      <c r="L9" s="2"/>
      <c r="M9" s="2"/>
      <c r="N9" s="2"/>
      <c r="O9" s="2"/>
      <c r="P9" s="281" t="s">
        <v>588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81" t="s">
        <v>600</v>
      </c>
      <c r="AF9" s="2"/>
      <c r="AG9" s="2"/>
      <c r="AH9" s="2"/>
      <c r="AI9" s="2"/>
      <c r="AJ9" s="2"/>
      <c r="AK9" s="2"/>
      <c r="AL9" s="2"/>
      <c r="AM9" s="207"/>
      <c r="AN9" s="2"/>
      <c r="AO9" s="2"/>
      <c r="AP9" s="2"/>
      <c r="AQ9" s="2"/>
      <c r="AR9" s="2"/>
      <c r="AS9" s="2"/>
      <c r="AT9" s="2"/>
      <c r="AU9" s="2"/>
      <c r="AV9" s="2"/>
      <c r="AW9" s="280"/>
    </row>
    <row r="10" spans="1:50" s="3" customFormat="1" x14ac:dyDescent="0.3">
      <c r="A10" s="16"/>
      <c r="B10" s="109" t="s">
        <v>577</v>
      </c>
      <c r="C10" s="2"/>
      <c r="D10" s="9"/>
      <c r="E10" s="9"/>
      <c r="F10" s="9"/>
      <c r="G10" s="9"/>
      <c r="H10" s="9"/>
      <c r="I10" s="9"/>
      <c r="J10" s="2"/>
      <c r="K10" s="2"/>
      <c r="L10" s="2"/>
      <c r="M10" s="2"/>
      <c r="N10" s="2"/>
      <c r="O10" s="2"/>
      <c r="P10" s="2" t="s">
        <v>589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81" t="s">
        <v>562</v>
      </c>
      <c r="AF10" s="2"/>
      <c r="AG10" s="2"/>
      <c r="AH10" s="2"/>
      <c r="AI10" s="2"/>
      <c r="AJ10" s="2"/>
      <c r="AK10" s="2"/>
      <c r="AL10" s="2"/>
      <c r="AM10" s="207"/>
      <c r="AN10" s="2"/>
      <c r="AO10" s="2"/>
      <c r="AP10" s="2"/>
      <c r="AQ10" s="2"/>
      <c r="AR10" s="2"/>
      <c r="AS10" s="2"/>
      <c r="AT10" s="2"/>
      <c r="AU10" s="2"/>
      <c r="AV10" s="2"/>
      <c r="AW10" s="280"/>
    </row>
    <row r="11" spans="1:50" s="3" customFormat="1" x14ac:dyDescent="0.3">
      <c r="A11" s="16"/>
      <c r="B11" s="109" t="s">
        <v>578</v>
      </c>
      <c r="C11" s="2"/>
      <c r="D11" s="9"/>
      <c r="E11" s="9"/>
      <c r="F11" s="9"/>
      <c r="G11" s="9"/>
      <c r="H11" s="9"/>
      <c r="I11" s="9"/>
      <c r="J11" s="2"/>
      <c r="K11" s="2"/>
      <c r="L11" s="2"/>
      <c r="M11" s="2"/>
      <c r="N11" s="2"/>
      <c r="O11" s="2"/>
      <c r="P11" s="2" t="s">
        <v>590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07" t="s">
        <v>563</v>
      </c>
      <c r="AF11" s="2"/>
      <c r="AG11" s="2"/>
      <c r="AH11" s="2"/>
      <c r="AI11" s="2"/>
      <c r="AJ11" s="2"/>
      <c r="AK11" s="2"/>
      <c r="AL11" s="2"/>
      <c r="AM11" s="207"/>
      <c r="AN11" s="2"/>
      <c r="AO11" s="2"/>
      <c r="AP11" s="2"/>
      <c r="AQ11" s="2"/>
      <c r="AR11" s="2"/>
      <c r="AS11" s="2"/>
      <c r="AT11" s="2"/>
      <c r="AU11" s="2"/>
      <c r="AV11" s="2"/>
      <c r="AW11" s="280"/>
    </row>
    <row r="12" spans="1:50" s="3" customFormat="1" x14ac:dyDescent="0.3">
      <c r="A12" s="16"/>
      <c r="B12" s="109" t="s">
        <v>579</v>
      </c>
      <c r="C12" s="2"/>
      <c r="D12" s="9"/>
      <c r="E12" s="9"/>
      <c r="F12" s="9"/>
      <c r="G12" s="9"/>
      <c r="H12" s="9"/>
      <c r="I12" s="9"/>
      <c r="J12" s="2"/>
      <c r="K12" s="2"/>
      <c r="L12" s="2"/>
      <c r="M12" s="2"/>
      <c r="N12" s="2"/>
      <c r="O12" s="2"/>
      <c r="P12" s="2" t="s">
        <v>591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07" t="s">
        <v>601</v>
      </c>
      <c r="AF12" s="2"/>
      <c r="AG12" s="2"/>
      <c r="AH12" s="2"/>
      <c r="AI12" s="2"/>
      <c r="AJ12" s="2"/>
      <c r="AK12" s="2"/>
      <c r="AL12" s="2"/>
      <c r="AM12" s="207"/>
      <c r="AN12" s="2"/>
      <c r="AO12" s="2"/>
      <c r="AP12" s="2"/>
      <c r="AQ12" s="2"/>
      <c r="AR12" s="2"/>
      <c r="AS12" s="2"/>
      <c r="AT12" s="2"/>
      <c r="AU12" s="2"/>
      <c r="AV12" s="2"/>
      <c r="AW12" s="280"/>
    </row>
    <row r="13" spans="1:50" s="3" customFormat="1" x14ac:dyDescent="0.3">
      <c r="A13" s="16"/>
      <c r="B13" s="2" t="s">
        <v>580</v>
      </c>
      <c r="C13" s="2"/>
      <c r="D13" s="9"/>
      <c r="E13" s="9"/>
      <c r="F13" s="9"/>
      <c r="G13" s="9"/>
      <c r="H13" s="9"/>
      <c r="I13" s="9"/>
      <c r="J13" s="2"/>
      <c r="K13" s="2"/>
      <c r="L13" s="2"/>
      <c r="M13" s="2"/>
      <c r="N13" s="2"/>
      <c r="O13" s="2"/>
      <c r="P13" s="2" t="s">
        <v>592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07" t="s">
        <v>602</v>
      </c>
      <c r="AF13" s="2"/>
      <c r="AG13" s="2"/>
      <c r="AH13" s="2"/>
      <c r="AI13" s="2"/>
      <c r="AJ13" s="2"/>
      <c r="AK13" s="2"/>
      <c r="AL13" s="2"/>
      <c r="AM13" s="207"/>
      <c r="AN13" s="2"/>
      <c r="AO13" s="2"/>
      <c r="AP13" s="2"/>
      <c r="AQ13" s="2"/>
      <c r="AR13" s="2"/>
      <c r="AS13" s="2"/>
      <c r="AT13" s="2"/>
      <c r="AU13" s="2"/>
      <c r="AV13" s="2"/>
      <c r="AW13" s="280"/>
    </row>
    <row r="14" spans="1:50" s="3" customFormat="1" x14ac:dyDescent="0.3">
      <c r="A14" s="16"/>
      <c r="B14" s="2" t="s">
        <v>581</v>
      </c>
      <c r="C14" s="2"/>
      <c r="D14" s="9"/>
      <c r="E14" s="9"/>
      <c r="F14" s="9"/>
      <c r="G14" s="9"/>
      <c r="H14" s="9"/>
      <c r="I14" s="9"/>
      <c r="J14" s="2"/>
      <c r="K14" s="2"/>
      <c r="L14" s="2"/>
      <c r="M14" s="2"/>
      <c r="N14" s="2"/>
      <c r="O14" s="2"/>
      <c r="P14" s="2" t="s">
        <v>593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07" t="s">
        <v>603</v>
      </c>
      <c r="AF14" s="2"/>
      <c r="AG14" s="2"/>
      <c r="AH14" s="2"/>
      <c r="AI14" s="2"/>
      <c r="AJ14" s="2"/>
      <c r="AK14" s="2"/>
      <c r="AL14" s="2"/>
      <c r="AM14" s="207"/>
      <c r="AN14" s="2"/>
      <c r="AO14" s="2"/>
      <c r="AP14" s="2"/>
      <c r="AQ14" s="2"/>
      <c r="AR14" s="2"/>
      <c r="AS14" s="2"/>
      <c r="AT14" s="2"/>
      <c r="AU14" s="2"/>
      <c r="AV14" s="2"/>
      <c r="AW14" s="280"/>
    </row>
    <row r="15" spans="1:50" s="3" customFormat="1" x14ac:dyDescent="0.3">
      <c r="A15" s="16"/>
      <c r="B15" s="2" t="s">
        <v>582</v>
      </c>
      <c r="C15" s="2"/>
      <c r="D15" s="9"/>
      <c r="E15" s="9"/>
      <c r="F15" s="9"/>
      <c r="G15" s="9"/>
      <c r="H15" s="9"/>
      <c r="I15" s="9"/>
      <c r="J15" s="2"/>
      <c r="K15" s="2"/>
      <c r="L15" s="2"/>
      <c r="M15" s="2"/>
      <c r="N15" s="2"/>
      <c r="O15" s="2"/>
      <c r="P15" s="2" t="s">
        <v>594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 t="s">
        <v>604</v>
      </c>
      <c r="AF15" s="2"/>
      <c r="AG15" s="2"/>
      <c r="AH15" s="2"/>
      <c r="AI15" s="2"/>
      <c r="AJ15" s="2"/>
      <c r="AK15" s="2"/>
      <c r="AL15" s="2"/>
      <c r="AM15" s="207"/>
      <c r="AN15" s="2"/>
      <c r="AO15" s="2"/>
      <c r="AP15" s="2"/>
      <c r="AQ15" s="2"/>
      <c r="AR15" s="2"/>
      <c r="AS15" s="2"/>
      <c r="AT15" s="2"/>
      <c r="AU15" s="2"/>
      <c r="AV15" s="2"/>
      <c r="AW15" s="280"/>
    </row>
    <row r="16" spans="1:50" s="3" customFormat="1" x14ac:dyDescent="0.3">
      <c r="A16" s="16"/>
      <c r="B16" s="2" t="s">
        <v>583</v>
      </c>
      <c r="C16" s="2"/>
      <c r="D16" s="9"/>
      <c r="E16" s="9"/>
      <c r="F16" s="9"/>
      <c r="G16" s="9"/>
      <c r="H16" s="9"/>
      <c r="I16" s="9"/>
      <c r="J16" s="2"/>
      <c r="K16" s="2"/>
      <c r="L16" s="2"/>
      <c r="M16" s="2"/>
      <c r="N16" s="2"/>
      <c r="O16" s="2"/>
      <c r="P16" s="2" t="s">
        <v>595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07" t="s">
        <v>605</v>
      </c>
      <c r="AF16" s="2"/>
      <c r="AG16" s="2"/>
      <c r="AH16" s="2"/>
      <c r="AI16" s="2"/>
      <c r="AJ16" s="2"/>
      <c r="AK16" s="2"/>
      <c r="AL16" s="2"/>
      <c r="AM16" s="207"/>
      <c r="AN16" s="2"/>
      <c r="AO16" s="2"/>
      <c r="AP16" s="2"/>
      <c r="AQ16" s="2"/>
      <c r="AR16" s="2"/>
      <c r="AS16" s="2"/>
      <c r="AT16" s="2"/>
      <c r="AU16" s="2"/>
      <c r="AV16" s="2"/>
      <c r="AW16" s="280"/>
    </row>
    <row r="17" spans="1:49" s="3" customFormat="1" x14ac:dyDescent="0.3">
      <c r="A17" s="16"/>
      <c r="B17" s="2" t="s">
        <v>584</v>
      </c>
      <c r="C17" s="2"/>
      <c r="D17" s="9"/>
      <c r="E17" s="9"/>
      <c r="F17" s="9"/>
      <c r="G17" s="9"/>
      <c r="H17" s="9"/>
      <c r="I17" s="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07"/>
      <c r="AN17" s="2"/>
      <c r="AO17" s="2"/>
      <c r="AP17" s="2"/>
      <c r="AQ17" s="2"/>
      <c r="AR17" s="2"/>
      <c r="AS17" s="2"/>
      <c r="AT17" s="2"/>
      <c r="AU17" s="2"/>
      <c r="AV17" s="2"/>
      <c r="AW17" s="280"/>
    </row>
    <row r="18" spans="1:49" ht="19.5" customHeight="1" x14ac:dyDescent="0.3">
      <c r="A18" s="16"/>
      <c r="B18" s="109"/>
      <c r="C18" s="2"/>
      <c r="D18" s="9"/>
      <c r="E18" s="9"/>
      <c r="F18" s="9"/>
      <c r="G18" s="9"/>
      <c r="H18" s="9"/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07"/>
      <c r="AN18" s="2"/>
      <c r="AO18" s="2"/>
      <c r="AP18" s="2"/>
      <c r="AQ18" s="2"/>
      <c r="AR18" s="2"/>
      <c r="AS18" s="2"/>
      <c r="AT18" s="2"/>
      <c r="AU18" s="6"/>
      <c r="AV18" s="6"/>
      <c r="AW18" s="10"/>
    </row>
    <row r="19" spans="1:49" s="15" customFormat="1" ht="99.75" customHeight="1" x14ac:dyDescent="0.3">
      <c r="A19" s="239" t="s">
        <v>482</v>
      </c>
      <c r="B19" s="240" t="s">
        <v>2</v>
      </c>
      <c r="C19" s="240" t="s">
        <v>1</v>
      </c>
      <c r="D19" s="241" t="s">
        <v>554</v>
      </c>
      <c r="E19" s="245" t="s">
        <v>481</v>
      </c>
      <c r="F19" s="267" t="s">
        <v>571</v>
      </c>
      <c r="G19" s="246" t="s">
        <v>511</v>
      </c>
      <c r="H19" s="247" t="s">
        <v>510</v>
      </c>
      <c r="I19" s="248" t="s">
        <v>512</v>
      </c>
      <c r="J19" s="268">
        <v>1</v>
      </c>
      <c r="K19" s="268">
        <v>2</v>
      </c>
      <c r="L19" s="239">
        <v>3</v>
      </c>
      <c r="M19" s="239">
        <v>4</v>
      </c>
      <c r="N19" s="239">
        <v>5</v>
      </c>
      <c r="O19" s="239">
        <v>6</v>
      </c>
      <c r="P19" s="239">
        <v>7</v>
      </c>
      <c r="Q19" s="239">
        <v>8</v>
      </c>
      <c r="R19" s="239">
        <v>9</v>
      </c>
      <c r="S19" s="239">
        <v>10</v>
      </c>
      <c r="T19" s="239">
        <v>11</v>
      </c>
      <c r="U19" s="239">
        <v>12</v>
      </c>
      <c r="V19" s="239">
        <v>13</v>
      </c>
      <c r="W19" s="239">
        <v>14</v>
      </c>
      <c r="X19" s="239">
        <v>15</v>
      </c>
      <c r="Y19" s="239">
        <v>16</v>
      </c>
      <c r="Z19" s="242">
        <v>17</v>
      </c>
      <c r="AA19" s="242">
        <v>18</v>
      </c>
      <c r="AB19" s="239">
        <v>19</v>
      </c>
      <c r="AC19" s="239">
        <v>20</v>
      </c>
      <c r="AD19" s="239">
        <v>21</v>
      </c>
      <c r="AE19" s="239">
        <v>22</v>
      </c>
      <c r="AF19" s="239">
        <v>23</v>
      </c>
      <c r="AG19" s="239">
        <v>24</v>
      </c>
      <c r="AH19" s="239">
        <v>25</v>
      </c>
      <c r="AI19" s="239">
        <v>26</v>
      </c>
      <c r="AJ19" s="243">
        <v>27</v>
      </c>
      <c r="AK19" s="243">
        <v>28</v>
      </c>
      <c r="AL19" s="243">
        <v>29</v>
      </c>
      <c r="AM19" s="242">
        <v>30</v>
      </c>
      <c r="AN19" s="242">
        <v>31</v>
      </c>
      <c r="AO19" s="243">
        <v>32</v>
      </c>
      <c r="AP19" s="243">
        <v>33</v>
      </c>
      <c r="AQ19" s="243">
        <v>34</v>
      </c>
      <c r="AR19" s="243">
        <v>35</v>
      </c>
      <c r="AS19" s="239">
        <v>36</v>
      </c>
      <c r="AT19" s="243">
        <v>37</v>
      </c>
      <c r="AU19" s="244" t="s">
        <v>483</v>
      </c>
      <c r="AV19" s="244" t="s">
        <v>541</v>
      </c>
    </row>
    <row r="20" spans="1:49" s="7" customFormat="1" x14ac:dyDescent="0.25">
      <c r="A20" s="299" t="s">
        <v>112</v>
      </c>
      <c r="B20" s="300">
        <v>1</v>
      </c>
      <c r="C20" s="300" t="s">
        <v>212</v>
      </c>
      <c r="D20" s="300">
        <v>1996</v>
      </c>
      <c r="E20" s="301">
        <f>F20+G20+H20+I20</f>
        <v>452</v>
      </c>
      <c r="F20" s="294">
        <f>J20+K20</f>
        <v>124</v>
      </c>
      <c r="G20" s="292">
        <f>L20+M20+N20+O20+P20+Q20+R20+S20+T20+U20+V20+W20+X20+Y20+AB20+AC20+AD20+AE20+AF20+AG20+AH20+AI20+AJ20+AK20+AL20+AO20+AP20+AQ20+AR20+AS20+AT20</f>
        <v>308</v>
      </c>
      <c r="H20" s="293">
        <f>Z20+AA20+AM20+AN20</f>
        <v>0</v>
      </c>
      <c r="I20" s="296">
        <v>20</v>
      </c>
      <c r="J20" s="249">
        <v>64</v>
      </c>
      <c r="K20" s="249">
        <v>60</v>
      </c>
      <c r="L20" s="249"/>
      <c r="M20" s="249"/>
      <c r="N20" s="249">
        <v>23</v>
      </c>
      <c r="O20" s="249"/>
      <c r="P20" s="249"/>
      <c r="Q20" s="249"/>
      <c r="R20" s="249"/>
      <c r="S20" s="249"/>
      <c r="T20" s="249">
        <v>17</v>
      </c>
      <c r="U20" s="249">
        <v>16</v>
      </c>
      <c r="V20" s="249">
        <v>37</v>
      </c>
      <c r="W20" s="249">
        <v>12</v>
      </c>
      <c r="X20" s="249"/>
      <c r="Y20" s="249">
        <v>19</v>
      </c>
      <c r="Z20" s="249"/>
      <c r="AA20" s="249"/>
      <c r="AB20" s="249">
        <v>28</v>
      </c>
      <c r="AC20" s="249"/>
      <c r="AD20" s="249">
        <v>16</v>
      </c>
      <c r="AE20" s="249"/>
      <c r="AF20" s="249"/>
      <c r="AG20" s="249"/>
      <c r="AH20" s="249">
        <v>37</v>
      </c>
      <c r="AI20" s="249">
        <v>15</v>
      </c>
      <c r="AJ20" s="249"/>
      <c r="AK20" s="249">
        <v>36</v>
      </c>
      <c r="AL20" s="249">
        <v>8</v>
      </c>
      <c r="AM20" s="249"/>
      <c r="AN20" s="249"/>
      <c r="AO20" s="249">
        <v>4</v>
      </c>
      <c r="AP20" s="249">
        <v>10</v>
      </c>
      <c r="AQ20" s="249">
        <v>10</v>
      </c>
      <c r="AR20" s="249">
        <v>20</v>
      </c>
      <c r="AS20" s="249"/>
      <c r="AT20" s="249"/>
      <c r="AU20" s="291">
        <f t="shared" ref="AU20" si="0">AO20+AP20+AQ20+AR20+AT20</f>
        <v>44</v>
      </c>
      <c r="AV20" s="291">
        <f>AJ20+AK20+AL20</f>
        <v>44</v>
      </c>
    </row>
    <row r="21" spans="1:49" s="7" customFormat="1" x14ac:dyDescent="0.25">
      <c r="A21" s="299"/>
      <c r="B21" s="300"/>
      <c r="C21" s="300"/>
      <c r="D21" s="300"/>
      <c r="E21" s="301"/>
      <c r="F21" s="295"/>
      <c r="G21" s="292"/>
      <c r="H21" s="293"/>
      <c r="I21" s="296"/>
      <c r="J21" s="8" t="s">
        <v>397</v>
      </c>
      <c r="K21" s="8" t="s">
        <v>437</v>
      </c>
      <c r="L21" s="8"/>
      <c r="M21" s="8"/>
      <c r="N21" s="8" t="s">
        <v>397</v>
      </c>
      <c r="O21" s="8"/>
      <c r="P21" s="8"/>
      <c r="Q21" s="8"/>
      <c r="R21" s="8"/>
      <c r="S21" s="8"/>
      <c r="T21" s="8" t="s">
        <v>438</v>
      </c>
      <c r="U21" s="8" t="s">
        <v>439</v>
      </c>
      <c r="V21" s="8" t="s">
        <v>332</v>
      </c>
      <c r="W21" s="8" t="s">
        <v>368</v>
      </c>
      <c r="X21" s="8"/>
      <c r="Y21" s="8" t="s">
        <v>427</v>
      </c>
      <c r="Z21" s="8"/>
      <c r="AA21" s="8"/>
      <c r="AB21" s="8" t="s">
        <v>422</v>
      </c>
      <c r="AC21" s="8" t="s">
        <v>352</v>
      </c>
      <c r="AD21" s="8" t="s">
        <v>439</v>
      </c>
      <c r="AE21" s="8"/>
      <c r="AF21" s="8"/>
      <c r="AG21" s="8"/>
      <c r="AH21" s="8" t="s">
        <v>332</v>
      </c>
      <c r="AI21" s="8" t="s">
        <v>424</v>
      </c>
      <c r="AJ21" s="8" t="s">
        <v>463</v>
      </c>
      <c r="AK21" s="8" t="s">
        <v>422</v>
      </c>
      <c r="AL21" s="8" t="s">
        <v>430</v>
      </c>
      <c r="AM21" s="8"/>
      <c r="AN21" s="8"/>
      <c r="AO21" s="8" t="s">
        <v>393</v>
      </c>
      <c r="AP21" s="8" t="s">
        <v>449</v>
      </c>
      <c r="AQ21" s="8" t="s">
        <v>449</v>
      </c>
      <c r="AR21" s="8" t="s">
        <v>441</v>
      </c>
      <c r="AS21" s="8"/>
      <c r="AT21" s="8"/>
      <c r="AU21" s="291"/>
      <c r="AV21" s="291"/>
    </row>
    <row r="22" spans="1:49" s="7" customFormat="1" x14ac:dyDescent="0.25">
      <c r="A22" s="304" t="s">
        <v>607</v>
      </c>
      <c r="B22" s="302">
        <v>2</v>
      </c>
      <c r="C22" s="302" t="s">
        <v>27</v>
      </c>
      <c r="D22" s="300">
        <v>1986</v>
      </c>
      <c r="E22" s="301">
        <f t="shared" ref="E22" si="1">F22+G22+H22+I22</f>
        <v>126</v>
      </c>
      <c r="F22" s="294">
        <f t="shared" ref="F22" si="2">J22+K22</f>
        <v>0</v>
      </c>
      <c r="G22" s="292">
        <f t="shared" ref="G22" si="3">L22+M22+N22+O22+P22+Q22+R22+S22+T22+U22+V22+W22+X22+Y22+AB22+AC22+AD22+AE22+AF22+AG22+AH22+AI22+AJ22+AK22+AL22+AO22+AP22+AQ22+AR22+AS22+AT22</f>
        <v>86</v>
      </c>
      <c r="H22" s="293">
        <f t="shared" ref="H22" si="4">Z22+AA22+AM22+AN22</f>
        <v>40</v>
      </c>
      <c r="I22" s="298"/>
      <c r="J22" s="249"/>
      <c r="K22" s="249"/>
      <c r="L22" s="249"/>
      <c r="M22" s="249"/>
      <c r="N22" s="249"/>
      <c r="O22" s="249"/>
      <c r="P22" s="249"/>
      <c r="Q22" s="249"/>
      <c r="R22" s="249">
        <v>2</v>
      </c>
      <c r="S22" s="249">
        <v>31</v>
      </c>
      <c r="T22" s="249"/>
      <c r="U22" s="249"/>
      <c r="V22" s="249"/>
      <c r="W22" s="249"/>
      <c r="X22" s="249"/>
      <c r="Y22" s="249"/>
      <c r="Z22" s="249">
        <v>20</v>
      </c>
      <c r="AA22" s="249">
        <v>20</v>
      </c>
      <c r="AB22" s="249"/>
      <c r="AC22" s="249"/>
      <c r="AD22" s="249"/>
      <c r="AE22" s="249">
        <v>31</v>
      </c>
      <c r="AF22" s="249">
        <v>9</v>
      </c>
      <c r="AG22" s="249"/>
      <c r="AH22" s="249"/>
      <c r="AI22" s="249"/>
      <c r="AJ22" s="249"/>
      <c r="AK22" s="249"/>
      <c r="AL22" s="249">
        <v>13</v>
      </c>
      <c r="AM22" s="249"/>
      <c r="AN22" s="249"/>
      <c r="AO22" s="249"/>
      <c r="AP22" s="249"/>
      <c r="AQ22" s="249"/>
      <c r="AR22" s="249"/>
      <c r="AS22" s="249"/>
      <c r="AT22" s="249"/>
      <c r="AU22" s="291">
        <f>AO22+AP22+AQ22+AR22+AT22</f>
        <v>0</v>
      </c>
      <c r="AV22" s="291">
        <f>AJ22+AK22+AL22</f>
        <v>13</v>
      </c>
    </row>
    <row r="23" spans="1:49" s="7" customFormat="1" x14ac:dyDescent="0.25">
      <c r="A23" s="305"/>
      <c r="B23" s="303"/>
      <c r="C23" s="303"/>
      <c r="D23" s="300"/>
      <c r="E23" s="301"/>
      <c r="F23" s="295"/>
      <c r="G23" s="292"/>
      <c r="H23" s="293"/>
      <c r="I23" s="298"/>
      <c r="J23" s="8"/>
      <c r="K23" s="8"/>
      <c r="L23" s="8" t="s">
        <v>353</v>
      </c>
      <c r="M23" s="8" t="s">
        <v>375</v>
      </c>
      <c r="N23" s="8" t="s">
        <v>338</v>
      </c>
      <c r="O23" s="8" t="s">
        <v>413</v>
      </c>
      <c r="P23" s="8" t="s">
        <v>336</v>
      </c>
      <c r="Q23" s="8"/>
      <c r="R23" s="8" t="s">
        <v>368</v>
      </c>
      <c r="S23" s="8" t="s">
        <v>434</v>
      </c>
      <c r="T23" s="8"/>
      <c r="U23" s="8"/>
      <c r="V23" s="8"/>
      <c r="W23" s="8" t="s">
        <v>376</v>
      </c>
      <c r="X23" s="8" t="s">
        <v>409</v>
      </c>
      <c r="Y23" s="8" t="s">
        <v>461</v>
      </c>
      <c r="Z23" s="8" t="s">
        <v>432</v>
      </c>
      <c r="AA23" s="8" t="s">
        <v>432</v>
      </c>
      <c r="AB23" s="8"/>
      <c r="AC23" s="8"/>
      <c r="AD23" s="8"/>
      <c r="AE23" s="8" t="s">
        <v>434</v>
      </c>
      <c r="AF23" s="8" t="s">
        <v>427</v>
      </c>
      <c r="AG23" s="8"/>
      <c r="AH23" s="8"/>
      <c r="AI23" s="8"/>
      <c r="AJ23" s="8" t="s">
        <v>338</v>
      </c>
      <c r="AK23" s="8" t="s">
        <v>431</v>
      </c>
      <c r="AL23" s="8" t="s">
        <v>412</v>
      </c>
      <c r="AM23" s="8"/>
      <c r="AN23" s="8"/>
      <c r="AO23" s="8"/>
      <c r="AP23" s="8"/>
      <c r="AQ23" s="8"/>
      <c r="AR23" s="8"/>
      <c r="AS23" s="8"/>
      <c r="AT23" s="8"/>
      <c r="AU23" s="291"/>
      <c r="AV23" s="291"/>
    </row>
    <row r="24" spans="1:49" s="7" customFormat="1" x14ac:dyDescent="0.25">
      <c r="A24" s="299" t="s">
        <v>102</v>
      </c>
      <c r="B24" s="300">
        <v>3</v>
      </c>
      <c r="C24" s="300" t="s">
        <v>47</v>
      </c>
      <c r="D24" s="300">
        <v>1999</v>
      </c>
      <c r="E24" s="301">
        <f t="shared" ref="E24" si="5">F24+G24+H24+I24</f>
        <v>55</v>
      </c>
      <c r="F24" s="294">
        <f t="shared" ref="F24" si="6">J24+K24</f>
        <v>0</v>
      </c>
      <c r="G24" s="292">
        <f t="shared" ref="G24" si="7">L24+M24+N24+O24+P24+Q24+R24+S24+T24+U24+V24+W24+X24+Y24+AB24+AC24+AD24+AE24+AF24+AG24+AH24+AI24+AJ24+AK24+AL24+AO24+AP24+AQ24+AR24+AS24+AT24</f>
        <v>35</v>
      </c>
      <c r="H24" s="293">
        <f t="shared" ref="H24" si="8">Z24+AA24+AM24+AN24</f>
        <v>0</v>
      </c>
      <c r="I24" s="296">
        <v>20</v>
      </c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>
        <v>18</v>
      </c>
      <c r="AF24" s="249">
        <v>14</v>
      </c>
      <c r="AG24" s="249">
        <v>3</v>
      </c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91">
        <f t="shared" ref="AU24" si="9">AO24+AP24+AQ24+AR24+AT24</f>
        <v>0</v>
      </c>
      <c r="AV24" s="291">
        <f t="shared" ref="AV24" si="10">AJ24+AK24+AL24</f>
        <v>0</v>
      </c>
    </row>
    <row r="25" spans="1:49" s="7" customFormat="1" x14ac:dyDescent="0.25">
      <c r="A25" s="304"/>
      <c r="B25" s="302"/>
      <c r="C25" s="302"/>
      <c r="D25" s="302"/>
      <c r="E25" s="301"/>
      <c r="F25" s="295"/>
      <c r="G25" s="292"/>
      <c r="H25" s="293"/>
      <c r="I25" s="297"/>
      <c r="J25" s="210"/>
      <c r="K25" s="210"/>
      <c r="L25" s="210" t="s">
        <v>355</v>
      </c>
      <c r="M25" s="210" t="s">
        <v>376</v>
      </c>
      <c r="N25" s="210" t="s">
        <v>401</v>
      </c>
      <c r="O25" s="210" t="s">
        <v>354</v>
      </c>
      <c r="P25" s="210"/>
      <c r="Q25" s="210" t="s">
        <v>431</v>
      </c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 t="s">
        <v>422</v>
      </c>
      <c r="AF25" s="210" t="s">
        <v>397</v>
      </c>
      <c r="AG25" s="210" t="s">
        <v>333</v>
      </c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 t="s">
        <v>450</v>
      </c>
      <c r="AT25" s="210" t="s">
        <v>394</v>
      </c>
      <c r="AU25" s="291"/>
      <c r="AV25" s="291"/>
    </row>
    <row r="26" spans="1:49" s="7" customFormat="1" x14ac:dyDescent="0.25">
      <c r="A26" s="304" t="s">
        <v>607</v>
      </c>
      <c r="B26" s="300">
        <v>4</v>
      </c>
      <c r="C26" s="300" t="s">
        <v>28</v>
      </c>
      <c r="D26" s="300">
        <v>1987</v>
      </c>
      <c r="E26" s="301">
        <f t="shared" ref="E26" si="11">F26+G26+H26+I26</f>
        <v>34</v>
      </c>
      <c r="F26" s="294">
        <f t="shared" ref="F26" si="12">J26+K26</f>
        <v>0</v>
      </c>
      <c r="G26" s="292">
        <f t="shared" ref="G26" si="13">L26+M26+N26+O26+P26+Q26+R26+S26+T26+U26+V26+W26+X26+Y26+AB26+AC26+AD26+AE26+AF26+AG26+AH26+AI26+AJ26+AK26+AL26+AO26+AP26+AQ26+AR26+AS26+AT26</f>
        <v>0</v>
      </c>
      <c r="H26" s="293">
        <f t="shared" ref="H26" si="14">Z26+AA26+AM26+AN26</f>
        <v>34</v>
      </c>
      <c r="I26" s="296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>
        <v>17</v>
      </c>
      <c r="AA26" s="249">
        <v>17</v>
      </c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91">
        <f t="shared" ref="AU26" si="15">AO26+AP26+AQ26+AR26+AT26</f>
        <v>0</v>
      </c>
      <c r="AV26" s="291">
        <f t="shared" ref="AV26" si="16">AJ26+AK26+AL26</f>
        <v>0</v>
      </c>
    </row>
    <row r="27" spans="1:49" s="7" customFormat="1" x14ac:dyDescent="0.25">
      <c r="A27" s="305"/>
      <c r="B27" s="300"/>
      <c r="C27" s="300"/>
      <c r="D27" s="300"/>
      <c r="E27" s="301"/>
      <c r="F27" s="295"/>
      <c r="G27" s="292"/>
      <c r="H27" s="293"/>
      <c r="I27" s="296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 t="s">
        <v>433</v>
      </c>
      <c r="AA27" s="8" t="s">
        <v>433</v>
      </c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291"/>
      <c r="AV27" s="291"/>
    </row>
    <row r="28" spans="1:49" s="7" customFormat="1" x14ac:dyDescent="0.25">
      <c r="A28" s="299" t="s">
        <v>102</v>
      </c>
      <c r="B28" s="300">
        <v>5</v>
      </c>
      <c r="C28" s="300" t="s">
        <v>9</v>
      </c>
      <c r="D28" s="300">
        <v>1999</v>
      </c>
      <c r="E28" s="301">
        <f t="shared" ref="E28" si="17">F28+G28+H28+I28</f>
        <v>20</v>
      </c>
      <c r="F28" s="294">
        <f t="shared" ref="F28" si="18">J28+K28</f>
        <v>0</v>
      </c>
      <c r="G28" s="292">
        <f t="shared" ref="G28" si="19">L28+M28+N28+O28+P28+Q28+R28+S28+T28+U28+V28+W28+X28+Y28+AB28+AC28+AD28+AE28+AF28+AG28+AH28+AI28+AJ28+AK28+AL28+AO28+AP28+AQ28+AR28+AS28+AT28</f>
        <v>0</v>
      </c>
      <c r="H28" s="293">
        <f t="shared" ref="H28" si="20">Z28+AA28+AM28+AN28</f>
        <v>20</v>
      </c>
      <c r="I28" s="296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>
        <v>20</v>
      </c>
      <c r="AN28" s="249"/>
      <c r="AO28" s="249"/>
      <c r="AP28" s="249"/>
      <c r="AQ28" s="249"/>
      <c r="AR28" s="249"/>
      <c r="AS28" s="249"/>
      <c r="AT28" s="249"/>
      <c r="AU28" s="291">
        <f t="shared" ref="AU28" si="21">AO28+AP28+AQ28+AR28+AT28</f>
        <v>0</v>
      </c>
      <c r="AV28" s="291">
        <f t="shared" ref="AV28" si="22">AJ28+AK28+AL28</f>
        <v>0</v>
      </c>
    </row>
    <row r="29" spans="1:49" s="7" customFormat="1" x14ac:dyDescent="0.25">
      <c r="A29" s="299"/>
      <c r="B29" s="300"/>
      <c r="C29" s="300"/>
      <c r="D29" s="300"/>
      <c r="E29" s="301"/>
      <c r="F29" s="295"/>
      <c r="G29" s="292"/>
      <c r="H29" s="293"/>
      <c r="I29" s="296"/>
      <c r="J29" s="8"/>
      <c r="K29" s="8"/>
      <c r="L29" s="8"/>
      <c r="M29" s="8" t="s">
        <v>380</v>
      </c>
      <c r="N29" s="8" t="s">
        <v>355</v>
      </c>
      <c r="O29" s="8" t="s">
        <v>416</v>
      </c>
      <c r="P29" s="8"/>
      <c r="Q29" s="8" t="s">
        <v>411</v>
      </c>
      <c r="R29" s="8" t="s">
        <v>443</v>
      </c>
      <c r="S29" s="8" t="s">
        <v>334</v>
      </c>
      <c r="T29" s="8"/>
      <c r="U29" s="8"/>
      <c r="V29" s="8"/>
      <c r="W29" s="8"/>
      <c r="X29" s="8"/>
      <c r="Y29" s="8"/>
      <c r="Z29" s="8" t="s">
        <v>412</v>
      </c>
      <c r="AA29" s="8" t="s">
        <v>407</v>
      </c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 t="s">
        <v>432</v>
      </c>
      <c r="AN29" s="8"/>
      <c r="AO29" s="8"/>
      <c r="AP29" s="8"/>
      <c r="AQ29" s="8"/>
      <c r="AR29" s="8"/>
      <c r="AS29" s="8" t="s">
        <v>461</v>
      </c>
      <c r="AT29" s="8"/>
      <c r="AU29" s="291"/>
      <c r="AV29" s="291"/>
    </row>
    <row r="30" spans="1:49" s="7" customFormat="1" x14ac:dyDescent="0.25">
      <c r="A30" s="299" t="s">
        <v>109</v>
      </c>
      <c r="B30" s="300">
        <v>6</v>
      </c>
      <c r="C30" s="300" t="s">
        <v>144</v>
      </c>
      <c r="D30" s="300">
        <v>1997</v>
      </c>
      <c r="E30" s="301">
        <f t="shared" ref="E30" si="23">F30+G30+H30+I30</f>
        <v>8</v>
      </c>
      <c r="F30" s="294">
        <f t="shared" ref="F30" si="24">J30+K30</f>
        <v>0</v>
      </c>
      <c r="G30" s="292">
        <f t="shared" ref="G30" si="25">L30+M30+N30+O30+P30+Q30+R30+S30+T30+U30+V30+W30+X30+Y30+AB30+AC30+AD30+AE30+AF30+AG30+AH30+AI30+AJ30+AK30+AL30+AO30+AP30+AQ30+AR30+AS30+AT30</f>
        <v>0</v>
      </c>
      <c r="H30" s="293">
        <f t="shared" ref="H30" si="26">Z30+AA30+AM30+AN30</f>
        <v>8</v>
      </c>
      <c r="I30" s="296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>
        <v>1</v>
      </c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>
        <v>7</v>
      </c>
      <c r="AO30" s="249"/>
      <c r="AP30" s="249"/>
      <c r="AQ30" s="249"/>
      <c r="AR30" s="249"/>
      <c r="AS30" s="249"/>
      <c r="AT30" s="249"/>
      <c r="AU30" s="291">
        <f t="shared" ref="AU30" si="27">AO30+AP30+AQ30+AR30+AT30</f>
        <v>0</v>
      </c>
      <c r="AV30" s="291">
        <f t="shared" ref="AV30" si="28">AJ30+AK30+AL30</f>
        <v>0</v>
      </c>
    </row>
    <row r="31" spans="1:49" s="7" customFormat="1" x14ac:dyDescent="0.25">
      <c r="A31" s="299"/>
      <c r="B31" s="300"/>
      <c r="C31" s="300"/>
      <c r="D31" s="300"/>
      <c r="E31" s="301"/>
      <c r="F31" s="295"/>
      <c r="G31" s="292"/>
      <c r="H31" s="293"/>
      <c r="I31" s="296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 t="s">
        <v>368</v>
      </c>
      <c r="AA31" s="8" t="s">
        <v>439</v>
      </c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 t="s">
        <v>397</v>
      </c>
      <c r="AO31" s="8"/>
      <c r="AP31" s="8"/>
      <c r="AQ31" s="8"/>
      <c r="AR31" s="8"/>
      <c r="AS31" s="8"/>
      <c r="AT31" s="8"/>
      <c r="AU31" s="291"/>
      <c r="AV31" s="291"/>
    </row>
  </sheetData>
  <sheetProtection algorithmName="SHA-512" hashValue="enAKav8xSmL2/fnBZGRuXCZ3ajcFw7cbo3ckgOuB2GIgt1nOsorOvUHU+a1prBl3i9iXHiN09S58UunwEGDW7g==" saltValue="DfjVmKJTBglAJmVnv+KV1A==" spinCount="100000" sheet="1" objects="1" scenarios="1"/>
  <sortState xmlns:xlrd2="http://schemas.microsoft.com/office/spreadsheetml/2017/richdata2" ref="A18:CK462">
    <sortCondition ref="D18:D462"/>
  </sortState>
  <mergeCells count="66">
    <mergeCell ref="AU26:AU27"/>
    <mergeCell ref="AV26:AV27"/>
    <mergeCell ref="A26:A27"/>
    <mergeCell ref="B26:B27"/>
    <mergeCell ref="C26:C27"/>
    <mergeCell ref="D26:D27"/>
    <mergeCell ref="E26:E27"/>
    <mergeCell ref="AV20:AV21"/>
    <mergeCell ref="I20:I21"/>
    <mergeCell ref="AV28:AV29"/>
    <mergeCell ref="A24:A25"/>
    <mergeCell ref="B24:B25"/>
    <mergeCell ref="C24:C25"/>
    <mergeCell ref="D24:D25"/>
    <mergeCell ref="E24:E25"/>
    <mergeCell ref="G24:G25"/>
    <mergeCell ref="H24:H25"/>
    <mergeCell ref="AU24:AU25"/>
    <mergeCell ref="AV24:AV25"/>
    <mergeCell ref="G28:G29"/>
    <mergeCell ref="H28:H29"/>
    <mergeCell ref="AV22:AV23"/>
    <mergeCell ref="AU22:AU23"/>
    <mergeCell ref="A22:A23"/>
    <mergeCell ref="H22:H23"/>
    <mergeCell ref="G22:G23"/>
    <mergeCell ref="E22:E23"/>
    <mergeCell ref="AU20:AU21"/>
    <mergeCell ref="G20:G21"/>
    <mergeCell ref="H20:H21"/>
    <mergeCell ref="D22:D23"/>
    <mergeCell ref="C22:C23"/>
    <mergeCell ref="B22:B23"/>
    <mergeCell ref="A20:A21"/>
    <mergeCell ref="B20:B21"/>
    <mergeCell ref="C20:C21"/>
    <mergeCell ref="D20:D21"/>
    <mergeCell ref="E20:E21"/>
    <mergeCell ref="I30:I31"/>
    <mergeCell ref="I28:I29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AV30:AV31"/>
    <mergeCell ref="G30:G31"/>
    <mergeCell ref="H30:H31"/>
    <mergeCell ref="AU30:AU31"/>
    <mergeCell ref="F20:F21"/>
    <mergeCell ref="F22:F23"/>
    <mergeCell ref="F24:F25"/>
    <mergeCell ref="F26:F27"/>
    <mergeCell ref="F28:F29"/>
    <mergeCell ref="F30:F31"/>
    <mergeCell ref="I24:I25"/>
    <mergeCell ref="I22:I23"/>
    <mergeCell ref="G26:G27"/>
    <mergeCell ref="H26:H27"/>
    <mergeCell ref="AU28:AU29"/>
    <mergeCell ref="I26:I27"/>
  </mergeCells>
  <pageMargins left="0.70866141732283472" right="0.11811023622047245" top="0.74803149606299213" bottom="0.74803149606299213" header="0.31496062992125984" footer="0.31496062992125984"/>
  <pageSetup paperSize="9" scale="60" orientation="landscape" r:id="rId1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4"/>
  <sheetViews>
    <sheetView zoomScale="51" zoomScaleNormal="51" zoomScaleSheetLayoutView="78" workbookViewId="0">
      <pane xSplit="4" ySplit="15" topLeftCell="E16" activePane="bottomRight" state="frozen"/>
      <selection pane="topRight" activeCell="F1" sqref="F1"/>
      <selection pane="bottomLeft" activeCell="A18" sqref="A18"/>
      <selection pane="bottomRight" activeCell="BA16" sqref="BA16:BA17"/>
    </sheetView>
  </sheetViews>
  <sheetFormatPr defaultRowHeight="18.75" x14ac:dyDescent="0.3"/>
  <cols>
    <col min="1" max="1" width="15.7109375" style="18" customWidth="1"/>
    <col min="2" max="2" width="7" style="19" customWidth="1"/>
    <col min="3" max="3" width="32.140625" style="20" customWidth="1"/>
    <col min="4" max="8" width="12.7109375" style="19" customWidth="1"/>
    <col min="9" max="10" width="9.140625" style="21"/>
    <col min="11" max="36" width="5" style="19" customWidth="1"/>
    <col min="37" max="37" width="4.7109375" style="19" customWidth="1"/>
    <col min="38" max="42" width="5.42578125" style="19" customWidth="1"/>
    <col min="43" max="45" width="5.42578125" style="58" customWidth="1"/>
    <col min="46" max="46" width="5.42578125" style="250" customWidth="1"/>
    <col min="47" max="47" width="8.140625" style="250" customWidth="1"/>
    <col min="48" max="50" width="9.140625" style="21"/>
    <col min="51" max="52" width="9.140625" style="229"/>
    <col min="53" max="16384" width="9.140625" style="21"/>
  </cols>
  <sheetData>
    <row r="1" spans="1:53" x14ac:dyDescent="0.3">
      <c r="A1" s="41"/>
      <c r="B1" s="42"/>
      <c r="C1" s="43"/>
      <c r="D1" s="42"/>
      <c r="E1" s="42"/>
      <c r="F1" s="42"/>
      <c r="G1" s="42"/>
      <c r="H1" s="42"/>
      <c r="I1" s="44"/>
      <c r="J1" s="44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72"/>
      <c r="AR1" s="72"/>
      <c r="AS1" s="72"/>
      <c r="AT1" s="72"/>
      <c r="AU1" s="72"/>
      <c r="AV1" s="44"/>
      <c r="AW1" s="44"/>
      <c r="AX1" s="44"/>
      <c r="AY1" s="211"/>
      <c r="AZ1" s="212"/>
    </row>
    <row r="2" spans="1:53" ht="26.25" x14ac:dyDescent="0.4">
      <c r="A2" s="213" t="s">
        <v>553</v>
      </c>
      <c r="B2" s="46"/>
      <c r="C2" s="47"/>
      <c r="D2" s="46"/>
      <c r="E2" s="46"/>
      <c r="F2" s="46"/>
      <c r="G2" s="46"/>
      <c r="H2" s="46"/>
      <c r="I2" s="48"/>
      <c r="J2" s="48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214"/>
      <c r="AM2" s="46"/>
      <c r="AN2" s="214" t="s">
        <v>542</v>
      </c>
      <c r="AO2" s="46"/>
      <c r="AP2" s="46"/>
      <c r="AQ2" s="75"/>
      <c r="AR2" s="75"/>
      <c r="AS2" s="75"/>
      <c r="AT2" s="75"/>
      <c r="AU2" s="75"/>
      <c r="AV2" s="48"/>
      <c r="AW2" s="48"/>
      <c r="AX2" s="48"/>
      <c r="AY2" s="215"/>
      <c r="AZ2" s="212"/>
    </row>
    <row r="3" spans="1:53" ht="31.5" x14ac:dyDescent="0.5">
      <c r="A3" s="217" t="s">
        <v>552</v>
      </c>
      <c r="B3" s="50"/>
      <c r="C3" s="51"/>
      <c r="D3" s="50"/>
      <c r="E3" s="50"/>
      <c r="F3" s="50"/>
      <c r="G3" s="50"/>
      <c r="H3" s="50"/>
      <c r="I3" s="216"/>
      <c r="J3" s="216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77"/>
      <c r="AR3" s="77"/>
      <c r="AS3" s="77"/>
      <c r="AT3" s="77"/>
      <c r="AU3" s="77"/>
      <c r="AV3" s="216"/>
      <c r="AW3" s="216"/>
      <c r="AX3" s="216"/>
      <c r="AY3" s="218"/>
      <c r="AZ3" s="212"/>
    </row>
    <row r="4" spans="1:53" x14ac:dyDescent="0.3">
      <c r="A4" s="41"/>
      <c r="B4" s="42"/>
      <c r="C4" s="43"/>
      <c r="D4" s="42"/>
      <c r="E4" s="42"/>
      <c r="F4" s="42"/>
      <c r="G4" s="44"/>
      <c r="H4" s="42"/>
      <c r="I4" s="44"/>
      <c r="J4" s="44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72"/>
      <c r="AR4" s="72"/>
      <c r="AS4" s="72"/>
      <c r="AT4" s="72"/>
      <c r="AU4" s="72"/>
      <c r="AV4" s="44"/>
      <c r="AW4" s="44"/>
      <c r="AX4" s="44"/>
      <c r="AY4" s="44"/>
      <c r="AZ4" s="39"/>
    </row>
    <row r="5" spans="1:53" s="20" customFormat="1" x14ac:dyDescent="0.3">
      <c r="A5" s="54" t="s">
        <v>405</v>
      </c>
      <c r="B5" s="42"/>
      <c r="C5" s="43"/>
      <c r="D5" s="42"/>
      <c r="E5" s="42"/>
      <c r="F5" s="42"/>
      <c r="G5" s="43" t="s">
        <v>518</v>
      </c>
      <c r="H5" s="42"/>
      <c r="I5" s="43"/>
      <c r="J5" s="43"/>
      <c r="K5" s="42"/>
      <c r="L5" s="42"/>
      <c r="M5" s="42"/>
      <c r="N5" s="42"/>
      <c r="O5" s="54"/>
      <c r="P5" s="54"/>
      <c r="Q5" s="54"/>
      <c r="R5" s="54"/>
      <c r="S5" s="43"/>
      <c r="T5" s="54"/>
      <c r="U5" s="275" t="s">
        <v>527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42"/>
      <c r="AG5" s="42"/>
      <c r="AH5" s="43"/>
      <c r="AI5" s="42"/>
      <c r="AJ5" s="42"/>
      <c r="AK5" s="42"/>
      <c r="AL5" s="275" t="s">
        <v>559</v>
      </c>
      <c r="AM5" s="42"/>
      <c r="AN5" s="42"/>
      <c r="AO5" s="42"/>
      <c r="AP5" s="42"/>
      <c r="AQ5" s="42"/>
      <c r="AR5" s="42"/>
      <c r="AS5" s="42"/>
      <c r="AT5" s="42"/>
      <c r="AU5" s="42"/>
      <c r="AV5" s="43"/>
      <c r="AW5" s="43"/>
      <c r="AX5" s="43"/>
      <c r="AY5" s="43"/>
      <c r="AZ5" s="236"/>
    </row>
    <row r="6" spans="1:53" s="20" customFormat="1" x14ac:dyDescent="0.3">
      <c r="A6" s="54" t="s">
        <v>404</v>
      </c>
      <c r="B6" s="42"/>
      <c r="C6" s="43"/>
      <c r="D6" s="42"/>
      <c r="E6" s="43"/>
      <c r="F6" s="43"/>
      <c r="G6" s="43" t="s">
        <v>519</v>
      </c>
      <c r="H6" s="42"/>
      <c r="I6" s="43"/>
      <c r="J6" s="43"/>
      <c r="K6" s="42"/>
      <c r="L6" s="42"/>
      <c r="M6" s="42"/>
      <c r="N6" s="42"/>
      <c r="O6" s="54"/>
      <c r="P6" s="54"/>
      <c r="Q6" s="54"/>
      <c r="R6" s="54"/>
      <c r="S6" s="43"/>
      <c r="T6" s="54"/>
      <c r="U6" s="275" t="s">
        <v>528</v>
      </c>
      <c r="V6" s="54"/>
      <c r="W6" s="54"/>
      <c r="X6" s="54"/>
      <c r="Y6" s="54"/>
      <c r="Z6" s="54"/>
      <c r="AA6" s="54"/>
      <c r="AB6" s="54"/>
      <c r="AC6" s="54"/>
      <c r="AD6" s="54"/>
      <c r="AE6" s="54"/>
      <c r="AF6" s="42"/>
      <c r="AG6" s="42"/>
      <c r="AH6" s="43"/>
      <c r="AI6" s="42"/>
      <c r="AJ6" s="42"/>
      <c r="AK6" s="42"/>
      <c r="AL6" s="275" t="s">
        <v>560</v>
      </c>
      <c r="AM6" s="42"/>
      <c r="AN6" s="42"/>
      <c r="AO6" s="42"/>
      <c r="AP6" s="42"/>
      <c r="AQ6" s="42"/>
      <c r="AR6" s="42"/>
      <c r="AS6" s="42"/>
      <c r="AT6" s="42"/>
      <c r="AU6" s="42"/>
      <c r="AV6" s="43"/>
      <c r="AW6" s="43"/>
      <c r="AX6" s="43"/>
      <c r="AY6" s="43"/>
      <c r="AZ6" s="236"/>
    </row>
    <row r="7" spans="1:53" s="20" customFormat="1" x14ac:dyDescent="0.3">
      <c r="A7" s="54" t="s">
        <v>419</v>
      </c>
      <c r="B7" s="42"/>
      <c r="C7" s="43"/>
      <c r="D7" s="42"/>
      <c r="E7" s="43"/>
      <c r="F7" s="43"/>
      <c r="G7" s="43" t="s">
        <v>520</v>
      </c>
      <c r="H7" s="42"/>
      <c r="I7" s="43"/>
      <c r="J7" s="43"/>
      <c r="K7" s="42"/>
      <c r="L7" s="42"/>
      <c r="M7" s="42"/>
      <c r="N7" s="42"/>
      <c r="O7" s="54"/>
      <c r="P7" s="54"/>
      <c r="Q7" s="54"/>
      <c r="R7" s="54"/>
      <c r="S7" s="43"/>
      <c r="T7" s="54"/>
      <c r="U7" s="54" t="s">
        <v>529</v>
      </c>
      <c r="V7" s="54"/>
      <c r="W7" s="54"/>
      <c r="X7" s="54"/>
      <c r="Y7" s="54"/>
      <c r="Z7" s="54"/>
      <c r="AA7" s="54"/>
      <c r="AB7" s="54"/>
      <c r="AC7" s="54"/>
      <c r="AD7" s="54"/>
      <c r="AE7" s="54"/>
      <c r="AF7" s="42"/>
      <c r="AG7" s="42"/>
      <c r="AH7" s="43"/>
      <c r="AI7" s="42"/>
      <c r="AJ7" s="42"/>
      <c r="AK7" s="42"/>
      <c r="AL7" s="275" t="s">
        <v>561</v>
      </c>
      <c r="AM7" s="42"/>
      <c r="AN7" s="42"/>
      <c r="AO7" s="42"/>
      <c r="AP7" s="42"/>
      <c r="AQ7" s="42"/>
      <c r="AR7" s="42"/>
      <c r="AS7" s="42"/>
      <c r="AT7" s="42"/>
      <c r="AU7" s="42"/>
      <c r="AV7" s="43"/>
      <c r="AW7" s="43"/>
      <c r="AX7" s="43"/>
      <c r="AY7" s="43"/>
      <c r="AZ7" s="236"/>
    </row>
    <row r="8" spans="1:53" s="20" customFormat="1" x14ac:dyDescent="0.3">
      <c r="A8" s="54" t="s">
        <v>406</v>
      </c>
      <c r="B8" s="42"/>
      <c r="C8" s="43"/>
      <c r="D8" s="42"/>
      <c r="E8" s="43"/>
      <c r="F8" s="43"/>
      <c r="G8" s="276" t="s">
        <v>521</v>
      </c>
      <c r="H8" s="42"/>
      <c r="I8" s="43"/>
      <c r="J8" s="43"/>
      <c r="K8" s="42"/>
      <c r="L8" s="42"/>
      <c r="M8" s="42"/>
      <c r="N8" s="42"/>
      <c r="O8" s="54"/>
      <c r="P8" s="54"/>
      <c r="Q8" s="54"/>
      <c r="R8" s="54"/>
      <c r="S8" s="43"/>
      <c r="T8" s="54"/>
      <c r="U8" s="54" t="s">
        <v>530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42"/>
      <c r="AG8" s="42"/>
      <c r="AH8" s="43"/>
      <c r="AI8" s="42"/>
      <c r="AJ8" s="42"/>
      <c r="AK8" s="42"/>
      <c r="AL8" s="277" t="s">
        <v>562</v>
      </c>
      <c r="AM8" s="42"/>
      <c r="AN8" s="42"/>
      <c r="AO8" s="42"/>
      <c r="AP8" s="42"/>
      <c r="AQ8" s="42"/>
      <c r="AR8" s="42"/>
      <c r="AS8" s="42"/>
      <c r="AT8" s="42"/>
      <c r="AU8" s="42"/>
      <c r="AV8" s="43"/>
      <c r="AW8" s="43"/>
      <c r="AX8" s="43"/>
      <c r="AY8" s="43"/>
      <c r="AZ8" s="236"/>
    </row>
    <row r="9" spans="1:53" s="20" customFormat="1" x14ac:dyDescent="0.3">
      <c r="A9" s="54" t="s">
        <v>420</v>
      </c>
      <c r="B9" s="42"/>
      <c r="C9" s="43"/>
      <c r="D9" s="42"/>
      <c r="E9" s="43"/>
      <c r="F9" s="43"/>
      <c r="G9" s="276" t="s">
        <v>522</v>
      </c>
      <c r="H9" s="42"/>
      <c r="I9" s="43"/>
      <c r="J9" s="43"/>
      <c r="K9" s="42"/>
      <c r="L9" s="42"/>
      <c r="M9" s="42"/>
      <c r="N9" s="42"/>
      <c r="O9" s="54"/>
      <c r="P9" s="54"/>
      <c r="Q9" s="54"/>
      <c r="R9" s="54"/>
      <c r="S9" s="43"/>
      <c r="T9" s="54"/>
      <c r="U9" s="54" t="s">
        <v>531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42"/>
      <c r="AG9" s="42"/>
      <c r="AH9" s="43"/>
      <c r="AI9" s="42"/>
      <c r="AJ9" s="42"/>
      <c r="AK9" s="42"/>
      <c r="AL9" s="275" t="s">
        <v>563</v>
      </c>
      <c r="AM9" s="42"/>
      <c r="AN9" s="42"/>
      <c r="AO9" s="42"/>
      <c r="AP9" s="42"/>
      <c r="AQ9" s="42"/>
      <c r="AR9" s="42"/>
      <c r="AS9" s="42"/>
      <c r="AT9" s="42"/>
      <c r="AU9" s="42"/>
      <c r="AV9" s="43"/>
      <c r="AW9" s="43"/>
      <c r="AX9" s="43"/>
      <c r="AY9" s="43"/>
      <c r="AZ9" s="236"/>
    </row>
    <row r="10" spans="1:53" s="20" customFormat="1" x14ac:dyDescent="0.3">
      <c r="A10" s="54" t="s">
        <v>426</v>
      </c>
      <c r="B10" s="42"/>
      <c r="C10" s="43"/>
      <c r="D10" s="42"/>
      <c r="E10" s="43"/>
      <c r="F10" s="43"/>
      <c r="G10" s="43" t="s">
        <v>523</v>
      </c>
      <c r="H10" s="42"/>
      <c r="I10" s="43"/>
      <c r="J10" s="43"/>
      <c r="K10" s="42"/>
      <c r="L10" s="42"/>
      <c r="M10" s="42"/>
      <c r="N10" s="42"/>
      <c r="O10" s="54"/>
      <c r="P10" s="54"/>
      <c r="Q10" s="54"/>
      <c r="R10" s="54"/>
      <c r="S10" s="43"/>
      <c r="T10" s="54"/>
      <c r="U10" s="275" t="s">
        <v>532</v>
      </c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42"/>
      <c r="AG10" s="42"/>
      <c r="AH10" s="43"/>
      <c r="AI10" s="42"/>
      <c r="AJ10" s="42"/>
      <c r="AK10" s="42"/>
      <c r="AL10" s="275" t="s">
        <v>564</v>
      </c>
      <c r="AM10" s="42"/>
      <c r="AN10" s="42"/>
      <c r="AO10" s="42"/>
      <c r="AP10" s="42"/>
      <c r="AQ10" s="42"/>
      <c r="AR10" s="42"/>
      <c r="AS10" s="42"/>
      <c r="AT10" s="42"/>
      <c r="AU10" s="42"/>
      <c r="AV10" s="43"/>
      <c r="AW10" s="43"/>
      <c r="AX10" s="43"/>
      <c r="AY10" s="43"/>
      <c r="AZ10" s="236"/>
    </row>
    <row r="11" spans="1:53" s="20" customFormat="1" x14ac:dyDescent="0.3">
      <c r="A11" s="54" t="s">
        <v>515</v>
      </c>
      <c r="B11" s="42"/>
      <c r="C11" s="43"/>
      <c r="D11" s="42"/>
      <c r="E11" s="43"/>
      <c r="F11" s="43"/>
      <c r="G11" s="43" t="s">
        <v>524</v>
      </c>
      <c r="H11" s="42"/>
      <c r="I11" s="43"/>
      <c r="J11" s="43"/>
      <c r="K11" s="42"/>
      <c r="L11" s="42"/>
      <c r="M11" s="42"/>
      <c r="N11" s="42"/>
      <c r="O11" s="54"/>
      <c r="P11" s="54"/>
      <c r="Q11" s="54"/>
      <c r="R11" s="54"/>
      <c r="S11" s="43"/>
      <c r="T11" s="54"/>
      <c r="U11" s="275" t="s">
        <v>533</v>
      </c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42"/>
      <c r="AG11" s="42"/>
      <c r="AH11" s="43"/>
      <c r="AI11" s="42"/>
      <c r="AJ11" s="42"/>
      <c r="AK11" s="42"/>
      <c r="AL11" s="275" t="s">
        <v>565</v>
      </c>
      <c r="AM11" s="42"/>
      <c r="AN11" s="42"/>
      <c r="AO11" s="42"/>
      <c r="AP11" s="42"/>
      <c r="AQ11" s="42"/>
      <c r="AR11" s="42"/>
      <c r="AS11" s="42"/>
      <c r="AT11" s="42"/>
      <c r="AU11" s="42"/>
      <c r="AV11" s="43"/>
      <c r="AW11" s="43"/>
      <c r="AX11" s="43"/>
      <c r="AY11" s="43"/>
      <c r="AZ11" s="236"/>
    </row>
    <row r="12" spans="1:53" s="20" customFormat="1" x14ac:dyDescent="0.3">
      <c r="A12" s="54" t="s">
        <v>516</v>
      </c>
      <c r="B12" s="42"/>
      <c r="C12" s="43"/>
      <c r="D12" s="42"/>
      <c r="E12" s="43"/>
      <c r="F12" s="43"/>
      <c r="G12" s="43" t="s">
        <v>525</v>
      </c>
      <c r="H12" s="42"/>
      <c r="I12" s="43"/>
      <c r="J12" s="43"/>
      <c r="K12" s="42"/>
      <c r="L12" s="42"/>
      <c r="M12" s="42"/>
      <c r="N12" s="42"/>
      <c r="O12" s="54"/>
      <c r="P12" s="54"/>
      <c r="Q12" s="54"/>
      <c r="R12" s="54"/>
      <c r="S12" s="43"/>
      <c r="T12" s="54"/>
      <c r="U12" s="256" t="s">
        <v>557</v>
      </c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42"/>
      <c r="AG12" s="42"/>
      <c r="AH12" s="42"/>
      <c r="AI12" s="42"/>
      <c r="AJ12" s="42"/>
      <c r="AK12" s="42"/>
      <c r="AL12" s="54" t="s">
        <v>566</v>
      </c>
      <c r="AM12" s="42"/>
      <c r="AN12" s="42"/>
      <c r="AO12" s="42"/>
      <c r="AP12" s="42"/>
      <c r="AQ12" s="42"/>
      <c r="AR12" s="42"/>
      <c r="AS12" s="42"/>
      <c r="AT12" s="42"/>
      <c r="AU12" s="42"/>
      <c r="AV12" s="43"/>
      <c r="AW12" s="43"/>
      <c r="AX12" s="43"/>
      <c r="AY12" s="43"/>
      <c r="AZ12" s="236"/>
    </row>
    <row r="13" spans="1:53" s="20" customFormat="1" x14ac:dyDescent="0.3">
      <c r="A13" s="43" t="s">
        <v>517</v>
      </c>
      <c r="B13" s="42"/>
      <c r="C13" s="43"/>
      <c r="D13" s="42"/>
      <c r="E13" s="43"/>
      <c r="F13" s="43"/>
      <c r="G13" s="43" t="s">
        <v>526</v>
      </c>
      <c r="H13" s="42"/>
      <c r="I13" s="43"/>
      <c r="J13" s="43"/>
      <c r="K13" s="42"/>
      <c r="L13" s="42"/>
      <c r="M13" s="42"/>
      <c r="N13" s="42"/>
      <c r="O13" s="54"/>
      <c r="P13" s="54"/>
      <c r="Q13" s="54"/>
      <c r="R13" s="54"/>
      <c r="S13" s="43"/>
      <c r="T13" s="54"/>
      <c r="U13" s="277" t="s">
        <v>558</v>
      </c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42"/>
      <c r="AG13" s="42"/>
      <c r="AH13" s="42"/>
      <c r="AI13" s="42"/>
      <c r="AJ13" s="42"/>
      <c r="AK13" s="42"/>
      <c r="AL13" s="275" t="s">
        <v>567</v>
      </c>
      <c r="AM13" s="42"/>
      <c r="AN13" s="42"/>
      <c r="AO13" s="42"/>
      <c r="AP13" s="42"/>
      <c r="AQ13" s="42"/>
      <c r="AR13" s="42"/>
      <c r="AS13" s="42"/>
      <c r="AT13" s="42"/>
      <c r="AU13" s="42"/>
      <c r="AV13" s="43"/>
      <c r="AW13" s="43"/>
      <c r="AX13" s="43"/>
      <c r="AY13" s="43"/>
      <c r="AZ13" s="236"/>
    </row>
    <row r="14" spans="1:53" ht="19.5" customHeight="1" x14ac:dyDescent="0.3">
      <c r="A14" s="41"/>
      <c r="B14" s="54"/>
      <c r="C14" s="43"/>
      <c r="D14" s="42"/>
      <c r="E14" s="42"/>
      <c r="F14" s="42"/>
      <c r="G14" s="42"/>
      <c r="H14" s="42"/>
      <c r="I14" s="44"/>
      <c r="J14" s="44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72"/>
      <c r="AR14" s="72"/>
      <c r="AS14" s="72"/>
      <c r="AT14" s="72"/>
      <c r="AU14" s="72"/>
      <c r="AV14" s="44"/>
      <c r="AW14" s="44"/>
      <c r="AX14" s="44"/>
      <c r="AY14" s="44"/>
      <c r="AZ14" s="39"/>
    </row>
    <row r="15" spans="1:53" s="226" customFormat="1" ht="88.5" customHeight="1" x14ac:dyDescent="0.3">
      <c r="A15" s="230" t="s">
        <v>482</v>
      </c>
      <c r="B15" s="231" t="s">
        <v>2</v>
      </c>
      <c r="C15" s="231" t="s">
        <v>1</v>
      </c>
      <c r="D15" s="219" t="s">
        <v>0</v>
      </c>
      <c r="E15" s="220" t="s">
        <v>481</v>
      </c>
      <c r="F15" s="220" t="s">
        <v>570</v>
      </c>
      <c r="G15" s="221" t="s">
        <v>511</v>
      </c>
      <c r="H15" s="222" t="s">
        <v>510</v>
      </c>
      <c r="I15" s="223" t="s">
        <v>513</v>
      </c>
      <c r="J15" s="224" t="s">
        <v>568</v>
      </c>
      <c r="K15" s="232">
        <v>1</v>
      </c>
      <c r="L15" s="232">
        <v>2</v>
      </c>
      <c r="M15" s="232">
        <v>3</v>
      </c>
      <c r="N15" s="232">
        <v>4</v>
      </c>
      <c r="O15" s="232">
        <v>5</v>
      </c>
      <c r="P15" s="232">
        <v>6</v>
      </c>
      <c r="Q15" s="232">
        <v>7</v>
      </c>
      <c r="R15" s="232">
        <v>8</v>
      </c>
      <c r="S15" s="232">
        <v>9</v>
      </c>
      <c r="T15" s="232">
        <v>10</v>
      </c>
      <c r="U15" s="232">
        <v>11</v>
      </c>
      <c r="V15" s="232">
        <v>12</v>
      </c>
      <c r="W15" s="233">
        <v>13</v>
      </c>
      <c r="X15" s="233">
        <v>14</v>
      </c>
      <c r="Y15" s="232">
        <v>15</v>
      </c>
      <c r="Z15" s="232">
        <v>16</v>
      </c>
      <c r="AA15" s="232">
        <v>17</v>
      </c>
      <c r="AB15" s="232">
        <v>18</v>
      </c>
      <c r="AC15" s="234">
        <v>19</v>
      </c>
      <c r="AD15" s="234">
        <v>20</v>
      </c>
      <c r="AE15" s="232">
        <v>21</v>
      </c>
      <c r="AF15" s="232">
        <v>22</v>
      </c>
      <c r="AG15" s="232">
        <v>23</v>
      </c>
      <c r="AH15" s="234">
        <v>24</v>
      </c>
      <c r="AI15" s="234">
        <v>25</v>
      </c>
      <c r="AJ15" s="255">
        <v>26</v>
      </c>
      <c r="AK15" s="233">
        <v>27</v>
      </c>
      <c r="AL15" s="234">
        <v>28</v>
      </c>
      <c r="AM15" s="234">
        <v>29</v>
      </c>
      <c r="AN15" s="234">
        <v>30</v>
      </c>
      <c r="AO15" s="233">
        <v>31</v>
      </c>
      <c r="AP15" s="234">
        <v>32</v>
      </c>
      <c r="AQ15" s="234">
        <v>33</v>
      </c>
      <c r="AR15" s="234">
        <v>34</v>
      </c>
      <c r="AS15" s="232">
        <v>35</v>
      </c>
      <c r="AT15" s="234">
        <v>36</v>
      </c>
      <c r="AU15" s="225" t="s">
        <v>569</v>
      </c>
      <c r="AV15" s="225" t="s">
        <v>538</v>
      </c>
      <c r="AW15" s="225" t="s">
        <v>539</v>
      </c>
      <c r="AX15" s="225" t="s">
        <v>540</v>
      </c>
      <c r="AY15" s="225" t="s">
        <v>541</v>
      </c>
      <c r="BA15" s="227"/>
    </row>
    <row r="16" spans="1:53" x14ac:dyDescent="0.3">
      <c r="A16" s="310" t="s">
        <v>106</v>
      </c>
      <c r="B16" s="311">
        <v>1</v>
      </c>
      <c r="C16" s="311" t="s">
        <v>61</v>
      </c>
      <c r="D16" s="311">
        <v>2003</v>
      </c>
      <c r="E16" s="309">
        <f t="shared" ref="E16" si="0">F16+G16+H16+I16+J16</f>
        <v>449</v>
      </c>
      <c r="F16" s="309">
        <f t="shared" ref="F16" si="1">AJ16</f>
        <v>58</v>
      </c>
      <c r="G16" s="312">
        <f t="shared" ref="G16" si="2">K16+L16+M16+N16+O16+P16+Q16+R16+S16+T16+U16+V16+Y16+Z16+AA16+AB16+AC16+AD16+AE16+AF16+AG16+AH16+AI16+AL16+AM16+AN16+AP16+AQ16+AR16+AS16+AT16</f>
        <v>291</v>
      </c>
      <c r="H16" s="313">
        <f t="shared" ref="H16" si="3">W16+X16+AK16+AO16</f>
        <v>0</v>
      </c>
      <c r="I16" s="319">
        <v>50</v>
      </c>
      <c r="J16" s="320">
        <v>50</v>
      </c>
      <c r="K16" s="87">
        <v>5</v>
      </c>
      <c r="L16" s="87"/>
      <c r="M16" s="87"/>
      <c r="N16" s="87"/>
      <c r="O16" s="87">
        <v>15</v>
      </c>
      <c r="P16" s="87">
        <v>3</v>
      </c>
      <c r="Q16" s="87">
        <v>28</v>
      </c>
      <c r="R16" s="87">
        <v>23</v>
      </c>
      <c r="S16" s="87">
        <v>28</v>
      </c>
      <c r="T16" s="87"/>
      <c r="U16" s="87"/>
      <c r="V16" s="87"/>
      <c r="W16" s="87"/>
      <c r="X16" s="87"/>
      <c r="Y16" s="87"/>
      <c r="Z16" s="87"/>
      <c r="AA16" s="87"/>
      <c r="AB16" s="87">
        <v>25</v>
      </c>
      <c r="AC16" s="87"/>
      <c r="AD16" s="87"/>
      <c r="AE16" s="87"/>
      <c r="AF16" s="87"/>
      <c r="AG16" s="87"/>
      <c r="AH16" s="87"/>
      <c r="AI16" s="87"/>
      <c r="AJ16" s="87">
        <v>58</v>
      </c>
      <c r="AK16" s="87"/>
      <c r="AL16" s="87">
        <v>40</v>
      </c>
      <c r="AM16" s="87">
        <v>31</v>
      </c>
      <c r="AN16" s="87">
        <v>40</v>
      </c>
      <c r="AO16" s="87"/>
      <c r="AP16" s="87"/>
      <c r="AQ16" s="87"/>
      <c r="AR16" s="87"/>
      <c r="AS16" s="87">
        <v>23</v>
      </c>
      <c r="AT16" s="252">
        <v>30</v>
      </c>
      <c r="AU16" s="306">
        <f t="shared" ref="AU16" si="4">AJ16</f>
        <v>58</v>
      </c>
      <c r="AV16" s="306">
        <f t="shared" ref="AV16" si="5">AL16+AM16+AN16+AT16</f>
        <v>141</v>
      </c>
      <c r="AW16" s="306">
        <f t="shared" ref="AW16" si="6">AC16+AD16</f>
        <v>0</v>
      </c>
      <c r="AX16" s="306">
        <f t="shared" ref="AX16" si="7">AP16+AQ16+AR16</f>
        <v>0</v>
      </c>
      <c r="AY16" s="307">
        <f t="shared" ref="AY16" si="8">AH16+AI16</f>
        <v>0</v>
      </c>
      <c r="AZ16" s="21"/>
    </row>
    <row r="17" spans="1:52" x14ac:dyDescent="0.3">
      <c r="A17" s="310"/>
      <c r="B17" s="311"/>
      <c r="C17" s="311"/>
      <c r="D17" s="311"/>
      <c r="E17" s="309"/>
      <c r="F17" s="309"/>
      <c r="G17" s="312"/>
      <c r="H17" s="313"/>
      <c r="I17" s="315"/>
      <c r="J17" s="317"/>
      <c r="K17" s="228" t="s">
        <v>351</v>
      </c>
      <c r="L17" s="228" t="s">
        <v>335</v>
      </c>
      <c r="M17" s="228"/>
      <c r="N17" s="228" t="s">
        <v>335</v>
      </c>
      <c r="O17" s="228" t="s">
        <v>424</v>
      </c>
      <c r="P17" s="228" t="s">
        <v>412</v>
      </c>
      <c r="Q17" s="228" t="s">
        <v>422</v>
      </c>
      <c r="R17" s="228" t="s">
        <v>397</v>
      </c>
      <c r="S17" s="228" t="s">
        <v>422</v>
      </c>
      <c r="T17" s="228"/>
      <c r="U17" s="228"/>
      <c r="V17" s="228"/>
      <c r="W17" s="228"/>
      <c r="X17" s="228"/>
      <c r="Y17" s="228"/>
      <c r="Z17" s="228" t="s">
        <v>456</v>
      </c>
      <c r="AA17" s="228"/>
      <c r="AB17" s="228" t="s">
        <v>436</v>
      </c>
      <c r="AC17" s="228"/>
      <c r="AD17" s="228"/>
      <c r="AE17" s="228"/>
      <c r="AF17" s="228"/>
      <c r="AG17" s="228"/>
      <c r="AH17" s="228"/>
      <c r="AI17" s="228"/>
      <c r="AJ17" s="228" t="s">
        <v>427</v>
      </c>
      <c r="AK17" s="228"/>
      <c r="AL17" s="228" t="s">
        <v>435</v>
      </c>
      <c r="AM17" s="228" t="s">
        <v>423</v>
      </c>
      <c r="AN17" s="228" t="s">
        <v>435</v>
      </c>
      <c r="AO17" s="228"/>
      <c r="AP17" s="228" t="s">
        <v>425</v>
      </c>
      <c r="AQ17" s="228"/>
      <c r="AR17" s="228" t="s">
        <v>463</v>
      </c>
      <c r="AS17" s="228" t="s">
        <v>397</v>
      </c>
      <c r="AT17" s="253" t="s">
        <v>437</v>
      </c>
      <c r="AU17" s="306"/>
      <c r="AV17" s="306"/>
      <c r="AW17" s="306"/>
      <c r="AX17" s="306"/>
      <c r="AY17" s="307"/>
      <c r="AZ17" s="21"/>
    </row>
    <row r="18" spans="1:52" x14ac:dyDescent="0.3">
      <c r="A18" s="310" t="s">
        <v>106</v>
      </c>
      <c r="B18" s="311">
        <v>2</v>
      </c>
      <c r="C18" s="311" t="s">
        <v>29</v>
      </c>
      <c r="D18" s="311">
        <v>2002</v>
      </c>
      <c r="E18" s="309">
        <f t="shared" ref="E18" si="9">F18+G18+H18+I18+J18</f>
        <v>256</v>
      </c>
      <c r="F18" s="309">
        <f t="shared" ref="F18" si="10">AJ18</f>
        <v>0</v>
      </c>
      <c r="G18" s="312">
        <f t="shared" ref="G18" si="11">K18+L18+M18+N18+O18+P18+Q18+R18+S18+T18+U18+V18+Y18+Z18+AA18+AB18+AC18+AD18+AE18+AF18+AG18+AH18+AI18+AL18+AM18+AN18+AP18+AQ18+AR18+AS18+AT18</f>
        <v>138</v>
      </c>
      <c r="H18" s="313">
        <f t="shared" ref="H18" si="12">W18+X18+AK18+AO18</f>
        <v>23</v>
      </c>
      <c r="I18" s="319">
        <v>50</v>
      </c>
      <c r="J18" s="320">
        <v>45</v>
      </c>
      <c r="K18" s="87"/>
      <c r="L18" s="87"/>
      <c r="M18" s="87"/>
      <c r="N18" s="87"/>
      <c r="O18" s="87"/>
      <c r="P18" s="87"/>
      <c r="Q18" s="87"/>
      <c r="R18" s="87">
        <v>16</v>
      </c>
      <c r="S18" s="87"/>
      <c r="T18" s="87">
        <v>14</v>
      </c>
      <c r="U18" s="87">
        <v>16</v>
      </c>
      <c r="V18" s="87"/>
      <c r="W18" s="87">
        <v>10</v>
      </c>
      <c r="X18" s="87"/>
      <c r="Y18" s="87"/>
      <c r="Z18" s="87"/>
      <c r="AA18" s="87"/>
      <c r="AB18" s="87">
        <v>10</v>
      </c>
      <c r="AC18" s="87"/>
      <c r="AD18" s="87"/>
      <c r="AE18" s="87"/>
      <c r="AF18" s="87"/>
      <c r="AG18" s="87"/>
      <c r="AH18" s="87"/>
      <c r="AI18" s="87"/>
      <c r="AJ18" s="87"/>
      <c r="AK18" s="87"/>
      <c r="AL18" s="87">
        <v>18</v>
      </c>
      <c r="AM18" s="87"/>
      <c r="AN18" s="87">
        <v>30</v>
      </c>
      <c r="AO18" s="87">
        <v>13</v>
      </c>
      <c r="AP18" s="87"/>
      <c r="AQ18" s="87"/>
      <c r="AR18" s="87"/>
      <c r="AS18" s="87"/>
      <c r="AT18" s="252">
        <v>34</v>
      </c>
      <c r="AU18" s="306">
        <f t="shared" ref="AU18" si="13">AJ18</f>
        <v>0</v>
      </c>
      <c r="AV18" s="306">
        <f t="shared" ref="AV18" si="14">AL18+AM18+AN18+AT18</f>
        <v>82</v>
      </c>
      <c r="AW18" s="306">
        <f t="shared" ref="AW18" si="15">AC18+AD18</f>
        <v>0</v>
      </c>
      <c r="AX18" s="306">
        <f t="shared" ref="AX18" si="16">AP18+AQ18+AR18</f>
        <v>0</v>
      </c>
      <c r="AY18" s="307">
        <f t="shared" ref="AY18" si="17">AH18+AI18</f>
        <v>0</v>
      </c>
      <c r="AZ18" s="21"/>
    </row>
    <row r="19" spans="1:52" x14ac:dyDescent="0.3">
      <c r="A19" s="310"/>
      <c r="B19" s="311"/>
      <c r="C19" s="311"/>
      <c r="D19" s="311"/>
      <c r="E19" s="309"/>
      <c r="F19" s="309"/>
      <c r="G19" s="312"/>
      <c r="H19" s="313"/>
      <c r="I19" s="315" t="s">
        <v>479</v>
      </c>
      <c r="J19" s="317"/>
      <c r="K19" s="228"/>
      <c r="L19" s="228" t="s">
        <v>347</v>
      </c>
      <c r="M19" s="228" t="s">
        <v>358</v>
      </c>
      <c r="N19" s="228" t="s">
        <v>355</v>
      </c>
      <c r="O19" s="228"/>
      <c r="P19" s="228" t="s">
        <v>430</v>
      </c>
      <c r="Q19" s="228" t="s">
        <v>410</v>
      </c>
      <c r="R19" s="228" t="s">
        <v>439</v>
      </c>
      <c r="S19" s="228"/>
      <c r="T19" s="228" t="s">
        <v>397</v>
      </c>
      <c r="U19" s="228" t="s">
        <v>436</v>
      </c>
      <c r="V19" s="228"/>
      <c r="W19" s="228" t="s">
        <v>435</v>
      </c>
      <c r="X19" s="228"/>
      <c r="Y19" s="228" t="s">
        <v>410</v>
      </c>
      <c r="Z19" s="228"/>
      <c r="AA19" s="228"/>
      <c r="AB19" s="228" t="s">
        <v>441</v>
      </c>
      <c r="AC19" s="228"/>
      <c r="AD19" s="228" t="s">
        <v>345</v>
      </c>
      <c r="AE19" s="228" t="s">
        <v>441</v>
      </c>
      <c r="AF19" s="228" t="s">
        <v>425</v>
      </c>
      <c r="AG19" s="228"/>
      <c r="AH19" s="228"/>
      <c r="AI19" s="228"/>
      <c r="AJ19" s="228"/>
      <c r="AK19" s="228"/>
      <c r="AL19" s="228" t="s">
        <v>407</v>
      </c>
      <c r="AM19" s="228"/>
      <c r="AN19" s="228" t="s">
        <v>437</v>
      </c>
      <c r="AO19" s="228" t="s">
        <v>332</v>
      </c>
      <c r="AP19" s="228"/>
      <c r="AQ19" s="228"/>
      <c r="AR19" s="228"/>
      <c r="AS19" s="228" t="s">
        <v>353</v>
      </c>
      <c r="AT19" s="253" t="s">
        <v>436</v>
      </c>
      <c r="AU19" s="306"/>
      <c r="AV19" s="306"/>
      <c r="AW19" s="306"/>
      <c r="AX19" s="306"/>
      <c r="AY19" s="307"/>
      <c r="AZ19" s="21"/>
    </row>
    <row r="20" spans="1:52" x14ac:dyDescent="0.3">
      <c r="A20" s="310" t="s">
        <v>106</v>
      </c>
      <c r="B20" s="311">
        <v>3</v>
      </c>
      <c r="C20" s="311" t="s">
        <v>30</v>
      </c>
      <c r="D20" s="311">
        <v>2002</v>
      </c>
      <c r="E20" s="309">
        <f t="shared" ref="E20" si="18">F20+G20+H20+I20+J20</f>
        <v>232</v>
      </c>
      <c r="F20" s="309">
        <f t="shared" ref="F20" si="19">AJ20</f>
        <v>0</v>
      </c>
      <c r="G20" s="312">
        <f t="shared" ref="G20" si="20">K20+L20+M20+N20+O20+P20+Q20+R20+S20+T20+U20+V20+Y20+Z20+AA20+AB20+AC20+AD20+AE20+AF20+AG20+AH20+AI20+AL20+AM20+AN20+AP20+AQ20+AR20+AS20+AT20</f>
        <v>167</v>
      </c>
      <c r="H20" s="313">
        <f t="shared" ref="H20" si="21">W20+X20+AK20+AO20</f>
        <v>20</v>
      </c>
      <c r="I20" s="314"/>
      <c r="J20" s="320">
        <v>45</v>
      </c>
      <c r="K20" s="87"/>
      <c r="L20" s="87"/>
      <c r="M20" s="87"/>
      <c r="N20" s="87"/>
      <c r="O20" s="87"/>
      <c r="P20" s="87"/>
      <c r="Q20" s="87">
        <v>11</v>
      </c>
      <c r="R20" s="87">
        <v>8</v>
      </c>
      <c r="S20" s="87"/>
      <c r="T20" s="87">
        <v>16</v>
      </c>
      <c r="U20" s="87">
        <v>12</v>
      </c>
      <c r="V20" s="87"/>
      <c r="W20" s="87"/>
      <c r="X20" s="87"/>
      <c r="Y20" s="87"/>
      <c r="Z20" s="87"/>
      <c r="AA20" s="87"/>
      <c r="AB20" s="87">
        <v>4</v>
      </c>
      <c r="AC20" s="87"/>
      <c r="AD20" s="87">
        <v>7</v>
      </c>
      <c r="AE20" s="87">
        <v>8</v>
      </c>
      <c r="AF20" s="87">
        <v>8</v>
      </c>
      <c r="AG20" s="87">
        <v>10</v>
      </c>
      <c r="AH20" s="87"/>
      <c r="AI20" s="87"/>
      <c r="AJ20" s="87"/>
      <c r="AK20" s="87"/>
      <c r="AL20" s="87">
        <v>6</v>
      </c>
      <c r="AM20" s="87">
        <v>23</v>
      </c>
      <c r="AN20" s="87">
        <v>27</v>
      </c>
      <c r="AO20" s="87">
        <v>20</v>
      </c>
      <c r="AP20" s="87"/>
      <c r="AQ20" s="87"/>
      <c r="AR20" s="87"/>
      <c r="AS20" s="87">
        <v>12</v>
      </c>
      <c r="AT20" s="252">
        <v>15</v>
      </c>
      <c r="AU20" s="306">
        <f t="shared" ref="AU20" si="22">AJ20</f>
        <v>0</v>
      </c>
      <c r="AV20" s="306">
        <f t="shared" ref="AV20" si="23">AL20+AM20+AN20+AT20</f>
        <v>71</v>
      </c>
      <c r="AW20" s="306">
        <f t="shared" ref="AW20" si="24">AC20+AD20</f>
        <v>7</v>
      </c>
      <c r="AX20" s="306">
        <f t="shared" ref="AX20" si="25">AP20+AQ20+AR20</f>
        <v>0</v>
      </c>
      <c r="AY20" s="307">
        <f t="shared" ref="AY20" si="26">AH20+AI20</f>
        <v>0</v>
      </c>
      <c r="AZ20" s="21"/>
    </row>
    <row r="21" spans="1:52" x14ac:dyDescent="0.3">
      <c r="A21" s="310"/>
      <c r="B21" s="311"/>
      <c r="C21" s="311"/>
      <c r="D21" s="311"/>
      <c r="E21" s="309"/>
      <c r="F21" s="309"/>
      <c r="G21" s="312"/>
      <c r="H21" s="313"/>
      <c r="I21" s="315"/>
      <c r="J21" s="317"/>
      <c r="K21" s="228" t="s">
        <v>352</v>
      </c>
      <c r="L21" s="228" t="s">
        <v>377</v>
      </c>
      <c r="M21" s="228" t="s">
        <v>400</v>
      </c>
      <c r="N21" s="228" t="s">
        <v>377</v>
      </c>
      <c r="O21" s="228"/>
      <c r="P21" s="228"/>
      <c r="Q21" s="228" t="s">
        <v>392</v>
      </c>
      <c r="R21" s="228" t="s">
        <v>407</v>
      </c>
      <c r="S21" s="228"/>
      <c r="T21" s="228" t="s">
        <v>436</v>
      </c>
      <c r="U21" s="228" t="s">
        <v>423</v>
      </c>
      <c r="V21" s="228"/>
      <c r="W21" s="228"/>
      <c r="X21" s="228"/>
      <c r="Y21" s="228"/>
      <c r="Z21" s="228" t="s">
        <v>346</v>
      </c>
      <c r="AA21" s="228"/>
      <c r="AB21" s="228" t="s">
        <v>445</v>
      </c>
      <c r="AC21" s="228" t="s">
        <v>431</v>
      </c>
      <c r="AD21" s="228" t="s">
        <v>456</v>
      </c>
      <c r="AE21" s="228" t="s">
        <v>350</v>
      </c>
      <c r="AF21" s="228" t="s">
        <v>350</v>
      </c>
      <c r="AG21" s="228" t="s">
        <v>437</v>
      </c>
      <c r="AH21" s="228"/>
      <c r="AI21" s="228"/>
      <c r="AJ21" s="228"/>
      <c r="AK21" s="228"/>
      <c r="AL21" s="228" t="s">
        <v>335</v>
      </c>
      <c r="AM21" s="228" t="s">
        <v>333</v>
      </c>
      <c r="AN21" s="228" t="s">
        <v>438</v>
      </c>
      <c r="AO21" s="228" t="s">
        <v>432</v>
      </c>
      <c r="AP21" s="228"/>
      <c r="AQ21" s="228"/>
      <c r="AR21" s="228"/>
      <c r="AS21" s="228" t="s">
        <v>368</v>
      </c>
      <c r="AT21" s="253" t="s">
        <v>351</v>
      </c>
      <c r="AU21" s="306"/>
      <c r="AV21" s="306"/>
      <c r="AW21" s="306"/>
      <c r="AX21" s="306"/>
      <c r="AY21" s="307"/>
      <c r="AZ21" s="21"/>
    </row>
    <row r="22" spans="1:52" x14ac:dyDescent="0.3">
      <c r="A22" s="310" t="s">
        <v>608</v>
      </c>
      <c r="B22" s="311">
        <v>4</v>
      </c>
      <c r="C22" s="311" t="s">
        <v>206</v>
      </c>
      <c r="D22" s="311">
        <v>2002</v>
      </c>
      <c r="E22" s="309">
        <f t="shared" ref="E22" si="27">F22+G22+H22+I22+J22</f>
        <v>228</v>
      </c>
      <c r="F22" s="309">
        <f t="shared" ref="F22" si="28">AJ22</f>
        <v>0</v>
      </c>
      <c r="G22" s="312">
        <f t="shared" ref="G22" si="29">K22+L22+M22+N22+O22+P22+Q22+R22+S22+T22+U22+V22+Y22+Z22+AA22+AB22+AC22+AD22+AE22+AF22+AG22+AH22+AI22+AL22+AM22+AN22+AP22+AQ22+AR22+AS22+AT22</f>
        <v>103</v>
      </c>
      <c r="H22" s="313">
        <f t="shared" ref="H22" si="30">W22+X22+AK22+AO22</f>
        <v>30</v>
      </c>
      <c r="I22" s="319">
        <v>50</v>
      </c>
      <c r="J22" s="320">
        <v>45</v>
      </c>
      <c r="K22" s="87"/>
      <c r="L22" s="87"/>
      <c r="M22" s="87"/>
      <c r="N22" s="87"/>
      <c r="O22" s="87"/>
      <c r="P22" s="87"/>
      <c r="Q22" s="87"/>
      <c r="R22" s="87"/>
      <c r="S22" s="87"/>
      <c r="T22" s="87">
        <v>10</v>
      </c>
      <c r="U22" s="87"/>
      <c r="V22" s="87">
        <v>4</v>
      </c>
      <c r="W22" s="87">
        <v>15</v>
      </c>
      <c r="X22" s="87">
        <v>15</v>
      </c>
      <c r="Y22" s="87"/>
      <c r="Z22" s="87"/>
      <c r="AA22" s="87"/>
      <c r="AB22" s="87">
        <v>9</v>
      </c>
      <c r="AC22" s="87">
        <v>12</v>
      </c>
      <c r="AD22" s="87"/>
      <c r="AE22" s="87"/>
      <c r="AF22" s="87">
        <v>16</v>
      </c>
      <c r="AG22" s="87"/>
      <c r="AH22" s="87"/>
      <c r="AI22" s="87"/>
      <c r="AJ22" s="87"/>
      <c r="AK22" s="87"/>
      <c r="AL22" s="87">
        <v>23</v>
      </c>
      <c r="AM22" s="87">
        <v>24</v>
      </c>
      <c r="AN22" s="87">
        <v>5</v>
      </c>
      <c r="AO22" s="87"/>
      <c r="AP22" s="87"/>
      <c r="AQ22" s="87"/>
      <c r="AR22" s="87"/>
      <c r="AS22" s="87"/>
      <c r="AT22" s="252"/>
      <c r="AU22" s="306">
        <f t="shared" ref="AU22" si="31">AJ22</f>
        <v>0</v>
      </c>
      <c r="AV22" s="306">
        <f t="shared" ref="AV22" si="32">AL22+AM22+AN22+AT22</f>
        <v>52</v>
      </c>
      <c r="AW22" s="306">
        <f t="shared" ref="AW22" si="33">AC22+AD22</f>
        <v>12</v>
      </c>
      <c r="AX22" s="306">
        <f t="shared" ref="AX22" si="34">AP22+AQ22+AR22</f>
        <v>0</v>
      </c>
      <c r="AY22" s="307">
        <f t="shared" ref="AY22" si="35">AH22+AI22</f>
        <v>0</v>
      </c>
      <c r="AZ22" s="21"/>
    </row>
    <row r="23" spans="1:52" x14ac:dyDescent="0.3">
      <c r="A23" s="310"/>
      <c r="B23" s="311"/>
      <c r="C23" s="311"/>
      <c r="D23" s="311"/>
      <c r="E23" s="309"/>
      <c r="F23" s="309"/>
      <c r="G23" s="312"/>
      <c r="H23" s="313"/>
      <c r="I23" s="315" t="s">
        <v>479</v>
      </c>
      <c r="J23" s="317"/>
      <c r="K23" s="228" t="s">
        <v>336</v>
      </c>
      <c r="L23" s="228" t="s">
        <v>369</v>
      </c>
      <c r="M23" s="228" t="s">
        <v>399</v>
      </c>
      <c r="N23" s="228" t="s">
        <v>414</v>
      </c>
      <c r="O23" s="228" t="s">
        <v>425</v>
      </c>
      <c r="P23" s="228"/>
      <c r="Q23" s="228"/>
      <c r="R23" s="228"/>
      <c r="S23" s="228"/>
      <c r="T23" s="228" t="s">
        <v>437</v>
      </c>
      <c r="U23" s="228" t="s">
        <v>442</v>
      </c>
      <c r="V23" s="228" t="s">
        <v>440</v>
      </c>
      <c r="W23" s="228" t="s">
        <v>434</v>
      </c>
      <c r="X23" s="228" t="s">
        <v>434</v>
      </c>
      <c r="Y23" s="228" t="s">
        <v>450</v>
      </c>
      <c r="Z23" s="228" t="s">
        <v>464</v>
      </c>
      <c r="AA23" s="228" t="s">
        <v>458</v>
      </c>
      <c r="AB23" s="228" t="s">
        <v>442</v>
      </c>
      <c r="AC23" s="228" t="s">
        <v>398</v>
      </c>
      <c r="AD23" s="228"/>
      <c r="AE23" s="228"/>
      <c r="AF23" s="228" t="s">
        <v>436</v>
      </c>
      <c r="AG23" s="228"/>
      <c r="AH23" s="228" t="s">
        <v>369</v>
      </c>
      <c r="AI23" s="228" t="s">
        <v>372</v>
      </c>
      <c r="AJ23" s="228"/>
      <c r="AK23" s="228"/>
      <c r="AL23" s="228" t="s">
        <v>333</v>
      </c>
      <c r="AM23" s="228" t="s">
        <v>440</v>
      </c>
      <c r="AN23" s="228" t="s">
        <v>334</v>
      </c>
      <c r="AO23" s="228"/>
      <c r="AP23" s="228" t="s">
        <v>372</v>
      </c>
      <c r="AQ23" s="228" t="s">
        <v>376</v>
      </c>
      <c r="AR23" s="228" t="s">
        <v>411</v>
      </c>
      <c r="AS23" s="228"/>
      <c r="AT23" s="253"/>
      <c r="AU23" s="306"/>
      <c r="AV23" s="306"/>
      <c r="AW23" s="306"/>
      <c r="AX23" s="306"/>
      <c r="AY23" s="307"/>
      <c r="AZ23" s="21"/>
    </row>
    <row r="24" spans="1:52" x14ac:dyDescent="0.3">
      <c r="A24" s="310" t="s">
        <v>102</v>
      </c>
      <c r="B24" s="311">
        <v>5</v>
      </c>
      <c r="C24" s="311" t="s">
        <v>62</v>
      </c>
      <c r="D24" s="311">
        <v>2002</v>
      </c>
      <c r="E24" s="309">
        <f>F24+G24+H24+I24+J24</f>
        <v>117</v>
      </c>
      <c r="F24" s="309">
        <f>AJ24</f>
        <v>0</v>
      </c>
      <c r="G24" s="312">
        <f>K24+L24+M24+N24+O24+P24+Q24+R24+S24+T24+U24+V24+Y24+Z24+AA24+AB24+AC24+AD24+AE24+AF24+AG24+AH24+AI24+AL24+AM24+AN24+AP24+AQ24+AR24+AS24+AT24</f>
        <v>97</v>
      </c>
      <c r="H24" s="313">
        <f>W24+X24+AK24+AO24</f>
        <v>0</v>
      </c>
      <c r="I24" s="314"/>
      <c r="J24" s="316">
        <v>20</v>
      </c>
      <c r="K24" s="87"/>
      <c r="L24" s="87"/>
      <c r="M24" s="87"/>
      <c r="N24" s="87"/>
      <c r="O24" s="87">
        <v>21</v>
      </c>
      <c r="P24" s="87"/>
      <c r="Q24" s="87">
        <v>23</v>
      </c>
      <c r="R24" s="87"/>
      <c r="S24" s="87"/>
      <c r="T24" s="87">
        <v>12</v>
      </c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>
        <v>14</v>
      </c>
      <c r="AF24" s="87">
        <v>21</v>
      </c>
      <c r="AG24" s="87"/>
      <c r="AH24" s="87"/>
      <c r="AI24" s="87"/>
      <c r="AJ24" s="87"/>
      <c r="AK24" s="87"/>
      <c r="AL24" s="87"/>
      <c r="AM24" s="87"/>
      <c r="AN24" s="87"/>
      <c r="AO24" s="87"/>
      <c r="AP24" s="87">
        <v>6</v>
      </c>
      <c r="AQ24" s="87"/>
      <c r="AR24" s="87"/>
      <c r="AS24" s="87"/>
      <c r="AT24" s="252"/>
      <c r="AU24" s="306">
        <f>AJ24</f>
        <v>0</v>
      </c>
      <c r="AV24" s="306">
        <f>AL24+AM24+AN24+AT24</f>
        <v>0</v>
      </c>
      <c r="AW24" s="306">
        <f>AC24+AD24</f>
        <v>0</v>
      </c>
      <c r="AX24" s="306">
        <f>AP24+AQ24+AR24</f>
        <v>6</v>
      </c>
      <c r="AY24" s="307">
        <f>AH24+AI24</f>
        <v>0</v>
      </c>
      <c r="AZ24" s="21"/>
    </row>
    <row r="25" spans="1:52" x14ac:dyDescent="0.3">
      <c r="A25" s="310"/>
      <c r="B25" s="311"/>
      <c r="C25" s="311"/>
      <c r="D25" s="311"/>
      <c r="E25" s="309"/>
      <c r="F25" s="309"/>
      <c r="G25" s="312"/>
      <c r="H25" s="313"/>
      <c r="I25" s="314"/>
      <c r="J25" s="316"/>
      <c r="K25" s="228" t="s">
        <v>354</v>
      </c>
      <c r="L25" s="228"/>
      <c r="M25" s="228" t="s">
        <v>376</v>
      </c>
      <c r="N25" s="228" t="s">
        <v>415</v>
      </c>
      <c r="O25" s="228" t="s">
        <v>423</v>
      </c>
      <c r="P25" s="228"/>
      <c r="Q25" s="228" t="s">
        <v>397</v>
      </c>
      <c r="R25" s="228" t="s">
        <v>449</v>
      </c>
      <c r="S25" s="228"/>
      <c r="T25" s="228" t="s">
        <v>423</v>
      </c>
      <c r="U25" s="228" t="s">
        <v>442</v>
      </c>
      <c r="V25" s="228"/>
      <c r="W25" s="228"/>
      <c r="X25" s="228"/>
      <c r="Y25" s="228" t="s">
        <v>430</v>
      </c>
      <c r="Z25" s="228" t="s">
        <v>336</v>
      </c>
      <c r="AA25" s="228" t="s">
        <v>457</v>
      </c>
      <c r="AB25" s="228"/>
      <c r="AC25" s="228"/>
      <c r="AD25" s="228"/>
      <c r="AE25" s="228" t="s">
        <v>397</v>
      </c>
      <c r="AF25" s="228" t="s">
        <v>435</v>
      </c>
      <c r="AG25" s="228"/>
      <c r="AH25" s="228" t="s">
        <v>348</v>
      </c>
      <c r="AI25" s="228" t="s">
        <v>429</v>
      </c>
      <c r="AJ25" s="228"/>
      <c r="AK25" s="228"/>
      <c r="AL25" s="228"/>
      <c r="AM25" s="228"/>
      <c r="AN25" s="228"/>
      <c r="AO25" s="228"/>
      <c r="AP25" s="228" t="s">
        <v>335</v>
      </c>
      <c r="AQ25" s="228" t="s">
        <v>338</v>
      </c>
      <c r="AR25" s="228" t="s">
        <v>537</v>
      </c>
      <c r="AS25" s="228"/>
      <c r="AT25" s="253"/>
      <c r="AU25" s="306"/>
      <c r="AV25" s="306"/>
      <c r="AW25" s="306"/>
      <c r="AX25" s="306"/>
      <c r="AY25" s="307"/>
      <c r="AZ25" s="21"/>
    </row>
    <row r="26" spans="1:52" x14ac:dyDescent="0.3">
      <c r="A26" s="310" t="s">
        <v>608</v>
      </c>
      <c r="B26" s="311">
        <v>6</v>
      </c>
      <c r="C26" s="311" t="s">
        <v>44</v>
      </c>
      <c r="D26" s="311">
        <v>2003</v>
      </c>
      <c r="E26" s="309">
        <f t="shared" ref="E26" si="36">F26+G26+H26+I26+J26</f>
        <v>32</v>
      </c>
      <c r="F26" s="309">
        <f t="shared" ref="F26" si="37">AJ26</f>
        <v>0</v>
      </c>
      <c r="G26" s="312">
        <f t="shared" ref="G26" si="38">K26+L26+M26+N26+O26+P26+Q26+R26+S26+T26+U26+V26+Y26+Z26+AA26+AB26+AC26+AD26+AE26+AF26+AG26+AH26+AI26+AL26+AM26+AN26+AP26+AQ26+AR26+AS26+AT26</f>
        <v>0</v>
      </c>
      <c r="H26" s="313">
        <f t="shared" ref="H26" si="39">W26+X26+AK26+AO26</f>
        <v>32</v>
      </c>
      <c r="I26" s="314"/>
      <c r="J26" s="316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>
        <v>9</v>
      </c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>
        <v>17</v>
      </c>
      <c r="AL26" s="87"/>
      <c r="AM26" s="87"/>
      <c r="AN26" s="87"/>
      <c r="AO26" s="87">
        <v>6</v>
      </c>
      <c r="AP26" s="87"/>
      <c r="AQ26" s="87"/>
      <c r="AR26" s="87"/>
      <c r="AS26" s="87"/>
      <c r="AT26" s="252"/>
      <c r="AU26" s="306">
        <f t="shared" ref="AU26" si="40">AJ26</f>
        <v>0</v>
      </c>
      <c r="AV26" s="306">
        <f t="shared" ref="AV26" si="41">AL26+AM26+AN26+AT26</f>
        <v>0</v>
      </c>
      <c r="AW26" s="306">
        <f t="shared" ref="AW26" si="42">AC26+AD26</f>
        <v>0</v>
      </c>
      <c r="AX26" s="306">
        <f t="shared" ref="AX26" si="43">AP26+AQ26+AR26</f>
        <v>0</v>
      </c>
      <c r="AY26" s="307">
        <f t="shared" ref="AY26" si="44">AH26+AI26</f>
        <v>0</v>
      </c>
      <c r="AZ26" s="21"/>
    </row>
    <row r="27" spans="1:52" x14ac:dyDescent="0.3">
      <c r="A27" s="310"/>
      <c r="B27" s="311"/>
      <c r="C27" s="311"/>
      <c r="D27" s="311"/>
      <c r="E27" s="309"/>
      <c r="F27" s="309"/>
      <c r="G27" s="312"/>
      <c r="H27" s="313"/>
      <c r="I27" s="315"/>
      <c r="J27" s="317"/>
      <c r="K27" s="228" t="s">
        <v>340</v>
      </c>
      <c r="L27" s="228" t="s">
        <v>383</v>
      </c>
      <c r="M27" s="228"/>
      <c r="N27" s="228"/>
      <c r="O27" s="228"/>
      <c r="P27" s="228"/>
      <c r="Q27" s="228"/>
      <c r="R27" s="228"/>
      <c r="S27" s="228"/>
      <c r="T27" s="228" t="s">
        <v>393</v>
      </c>
      <c r="U27" s="228" t="s">
        <v>457</v>
      </c>
      <c r="V27" s="228" t="s">
        <v>457</v>
      </c>
      <c r="W27" s="228" t="s">
        <v>407</v>
      </c>
      <c r="X27" s="228" t="s">
        <v>422</v>
      </c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 t="s">
        <v>433</v>
      </c>
      <c r="AL27" s="228"/>
      <c r="AM27" s="228"/>
      <c r="AN27" s="228"/>
      <c r="AO27" s="228" t="s">
        <v>423</v>
      </c>
      <c r="AP27" s="228"/>
      <c r="AQ27" s="228"/>
      <c r="AR27" s="228"/>
      <c r="AS27" s="228"/>
      <c r="AT27" s="253"/>
      <c r="AU27" s="306"/>
      <c r="AV27" s="306"/>
      <c r="AW27" s="306"/>
      <c r="AX27" s="306"/>
      <c r="AY27" s="307"/>
      <c r="AZ27" s="21"/>
    </row>
    <row r="28" spans="1:52" x14ac:dyDescent="0.3">
      <c r="A28" s="310" t="s">
        <v>109</v>
      </c>
      <c r="B28" s="311">
        <v>7</v>
      </c>
      <c r="C28" s="311" t="s">
        <v>24</v>
      </c>
      <c r="D28" s="311">
        <v>2003</v>
      </c>
      <c r="E28" s="309">
        <f t="shared" ref="E28" si="45">F28+G28+H28+I28+J28</f>
        <v>16</v>
      </c>
      <c r="F28" s="309">
        <f t="shared" ref="F28" si="46">AJ28</f>
        <v>0</v>
      </c>
      <c r="G28" s="312">
        <f t="shared" ref="G28" si="47">K28+L28+M28+N28+O28+P28+Q28+R28+S28+T28+U28+V28+Y28+Z28+AA28+AB28+AC28+AD28+AE28+AF28+AG28+AH28+AI28+AL28+AM28+AN28+AP28+AQ28+AR28+AS28+AT28</f>
        <v>0</v>
      </c>
      <c r="H28" s="313">
        <f t="shared" ref="H28" si="48">W28+X28+AK28+AO28</f>
        <v>16</v>
      </c>
      <c r="I28" s="314"/>
      <c r="J28" s="316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>
        <v>6</v>
      </c>
      <c r="AL28" s="87"/>
      <c r="AM28" s="87"/>
      <c r="AN28" s="87"/>
      <c r="AO28" s="87">
        <v>10</v>
      </c>
      <c r="AP28" s="87"/>
      <c r="AQ28" s="87"/>
      <c r="AR28" s="87"/>
      <c r="AS28" s="87"/>
      <c r="AT28" s="252"/>
      <c r="AU28" s="306">
        <f t="shared" ref="AU28" si="49">AJ28</f>
        <v>0</v>
      </c>
      <c r="AV28" s="306">
        <f t="shared" ref="AV28" si="50">AL28+AM28+AN28+AT28</f>
        <v>0</v>
      </c>
      <c r="AW28" s="306">
        <f t="shared" ref="AW28" si="51">AC28+AD28</f>
        <v>0</v>
      </c>
      <c r="AX28" s="306">
        <f t="shared" ref="AX28" si="52">AP28+AQ28+AR28</f>
        <v>0</v>
      </c>
      <c r="AY28" s="307">
        <f t="shared" ref="AY28" si="53">AH28+AI28</f>
        <v>0</v>
      </c>
      <c r="AZ28" s="21"/>
    </row>
    <row r="29" spans="1:52" x14ac:dyDescent="0.3">
      <c r="A29" s="310"/>
      <c r="B29" s="311"/>
      <c r="C29" s="311"/>
      <c r="D29" s="311"/>
      <c r="E29" s="309"/>
      <c r="F29" s="309"/>
      <c r="G29" s="312"/>
      <c r="H29" s="313"/>
      <c r="I29" s="315"/>
      <c r="J29" s="317"/>
      <c r="K29" s="228"/>
      <c r="L29" s="228"/>
      <c r="M29" s="228"/>
      <c r="N29" s="228"/>
      <c r="O29" s="228"/>
      <c r="P29" s="228"/>
      <c r="Q29" s="228"/>
      <c r="R29" s="228"/>
      <c r="S29" s="228"/>
      <c r="T29" s="228" t="s">
        <v>400</v>
      </c>
      <c r="U29" s="228" t="s">
        <v>413</v>
      </c>
      <c r="V29" s="228" t="s">
        <v>450</v>
      </c>
      <c r="W29" s="228" t="s">
        <v>442</v>
      </c>
      <c r="X29" s="228"/>
      <c r="Y29" s="228"/>
      <c r="Z29" s="228"/>
      <c r="AA29" s="228"/>
      <c r="AB29" s="228"/>
      <c r="AC29" s="228"/>
      <c r="AD29" s="228"/>
      <c r="AE29" s="228" t="s">
        <v>352</v>
      </c>
      <c r="AF29" s="228" t="s">
        <v>345</v>
      </c>
      <c r="AG29" s="228" t="s">
        <v>371</v>
      </c>
      <c r="AH29" s="228"/>
      <c r="AI29" s="228"/>
      <c r="AJ29" s="228"/>
      <c r="AK29" s="228" t="s">
        <v>423</v>
      </c>
      <c r="AL29" s="228"/>
      <c r="AM29" s="228"/>
      <c r="AN29" s="228"/>
      <c r="AO29" s="228" t="s">
        <v>435</v>
      </c>
      <c r="AP29" s="228"/>
      <c r="AQ29" s="228"/>
      <c r="AR29" s="228"/>
      <c r="AS29" s="228"/>
      <c r="AT29" s="253"/>
      <c r="AU29" s="306"/>
      <c r="AV29" s="306"/>
      <c r="AW29" s="306"/>
      <c r="AX29" s="306"/>
      <c r="AY29" s="307"/>
      <c r="AZ29" s="21"/>
    </row>
    <row r="30" spans="1:52" x14ac:dyDescent="0.3">
      <c r="A30" s="310" t="s">
        <v>102</v>
      </c>
      <c r="B30" s="311">
        <v>8</v>
      </c>
      <c r="C30" s="311" t="s">
        <v>60</v>
      </c>
      <c r="D30" s="311">
        <v>2003</v>
      </c>
      <c r="E30" s="309">
        <f t="shared" ref="E30" si="54">F30+G30+H30+I30+J30</f>
        <v>9</v>
      </c>
      <c r="F30" s="309">
        <f t="shared" ref="F30" si="55">AJ30</f>
        <v>0</v>
      </c>
      <c r="G30" s="312">
        <f t="shared" ref="G30" si="56">K30+L30+M30+N30+O30+P30+Q30+R30+S30+T30+U30+V30+Y30+Z30+AA30+AB30+AC30+AD30+AE30+AF30+AG30+AH30+AI30+AL30+AM30+AN30+AP30+AQ30+AR30+AS30+AT30</f>
        <v>0</v>
      </c>
      <c r="H30" s="313">
        <f t="shared" ref="H30" si="57">W30+X30+AK30+AO30</f>
        <v>9</v>
      </c>
      <c r="I30" s="314"/>
      <c r="J30" s="320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>
        <v>4</v>
      </c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>
        <v>5</v>
      </c>
      <c r="AL30" s="87"/>
      <c r="AM30" s="87"/>
      <c r="AN30" s="87"/>
      <c r="AO30" s="87"/>
      <c r="AP30" s="87"/>
      <c r="AQ30" s="87"/>
      <c r="AR30" s="87"/>
      <c r="AS30" s="87"/>
      <c r="AT30" s="252"/>
      <c r="AU30" s="306">
        <f t="shared" ref="AU30" si="58">AJ30</f>
        <v>0</v>
      </c>
      <c r="AV30" s="306">
        <f t="shared" ref="AV30" si="59">AL30+AM30+AN30+AT30</f>
        <v>0</v>
      </c>
      <c r="AW30" s="306">
        <f t="shared" ref="AW30" si="60">AC30+AD30</f>
        <v>0</v>
      </c>
      <c r="AX30" s="306">
        <f t="shared" ref="AX30" si="61">AP30+AQ30+AR30</f>
        <v>0</v>
      </c>
      <c r="AY30" s="307">
        <f t="shared" ref="AY30" si="62">AH30+AI30</f>
        <v>0</v>
      </c>
      <c r="AZ30" s="21"/>
    </row>
    <row r="31" spans="1:52" x14ac:dyDescent="0.3">
      <c r="A31" s="310"/>
      <c r="B31" s="311"/>
      <c r="C31" s="311"/>
      <c r="D31" s="311"/>
      <c r="E31" s="309"/>
      <c r="F31" s="309"/>
      <c r="G31" s="312"/>
      <c r="H31" s="313"/>
      <c r="I31" s="315"/>
      <c r="J31" s="317"/>
      <c r="K31" s="228" t="s">
        <v>360</v>
      </c>
      <c r="L31" s="228" t="s">
        <v>384</v>
      </c>
      <c r="M31" s="228"/>
      <c r="N31" s="228" t="s">
        <v>418</v>
      </c>
      <c r="O31" s="228"/>
      <c r="P31" s="228" t="s">
        <v>340</v>
      </c>
      <c r="Q31" s="228"/>
      <c r="R31" s="228"/>
      <c r="S31" s="228"/>
      <c r="T31" s="228" t="s">
        <v>456</v>
      </c>
      <c r="U31" s="228" t="s">
        <v>431</v>
      </c>
      <c r="V31" s="228" t="s">
        <v>393</v>
      </c>
      <c r="W31" s="228" t="s">
        <v>424</v>
      </c>
      <c r="X31" s="228" t="s">
        <v>427</v>
      </c>
      <c r="Y31" s="228"/>
      <c r="Z31" s="228"/>
      <c r="AA31" s="228"/>
      <c r="AB31" s="228"/>
      <c r="AC31" s="228"/>
      <c r="AD31" s="228"/>
      <c r="AE31" s="228" t="s">
        <v>413</v>
      </c>
      <c r="AF31" s="228" t="s">
        <v>413</v>
      </c>
      <c r="AG31" s="228"/>
      <c r="AH31" s="228"/>
      <c r="AI31" s="228"/>
      <c r="AJ31" s="228"/>
      <c r="AK31" s="228" t="s">
        <v>437</v>
      </c>
      <c r="AL31" s="228"/>
      <c r="AM31" s="228"/>
      <c r="AN31" s="228"/>
      <c r="AO31" s="228"/>
      <c r="AP31" s="228"/>
      <c r="AQ31" s="228"/>
      <c r="AR31" s="228"/>
      <c r="AS31" s="228"/>
      <c r="AT31" s="253"/>
      <c r="AU31" s="306"/>
      <c r="AV31" s="306"/>
      <c r="AW31" s="306"/>
      <c r="AX31" s="306"/>
      <c r="AY31" s="307"/>
      <c r="AZ31" s="21"/>
    </row>
    <row r="32" spans="1:52" x14ac:dyDescent="0.3">
      <c r="A32" s="310" t="s">
        <v>106</v>
      </c>
      <c r="B32" s="311">
        <v>9</v>
      </c>
      <c r="C32" s="311" t="s">
        <v>8</v>
      </c>
      <c r="D32" s="311">
        <v>2003</v>
      </c>
      <c r="E32" s="309">
        <f t="shared" ref="E32" si="63">F32+G32+H32+I32+J32</f>
        <v>1</v>
      </c>
      <c r="F32" s="309">
        <f t="shared" ref="F32" si="64">AJ32</f>
        <v>0</v>
      </c>
      <c r="G32" s="312">
        <f t="shared" ref="G32" si="65">K32+L32+M32+N32+O32+P32+Q32+R32+S32+T32+U32+V32+Y32+Z32+AA32+AB32+AC32+AD32+AE32+AF32+AG32+AH32+AI32+AL32+AM32+AN32+AP32+AQ32+AR32+AS32+AT32</f>
        <v>1</v>
      </c>
      <c r="H32" s="313">
        <f t="shared" ref="H32" si="66">W32+X32+AK32+AO32</f>
        <v>0</v>
      </c>
      <c r="I32" s="314"/>
      <c r="J32" s="316"/>
      <c r="K32" s="87"/>
      <c r="L32" s="87"/>
      <c r="M32" s="87"/>
      <c r="N32" s="87"/>
      <c r="O32" s="87"/>
      <c r="P32" s="87"/>
      <c r="Q32" s="87"/>
      <c r="R32" s="87"/>
      <c r="S32" s="87"/>
      <c r="T32" s="87">
        <v>1</v>
      </c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252"/>
      <c r="AU32" s="306">
        <f t="shared" ref="AU32" si="67">AJ32</f>
        <v>0</v>
      </c>
      <c r="AV32" s="306">
        <f t="shared" ref="AV32" si="68">AL32+AM32+AN32+AT32</f>
        <v>0</v>
      </c>
      <c r="AW32" s="306">
        <f t="shared" ref="AW32" si="69">AC32+AD32</f>
        <v>0</v>
      </c>
      <c r="AX32" s="306">
        <f t="shared" ref="AX32" si="70">AP32+AQ32+AR32</f>
        <v>0</v>
      </c>
      <c r="AY32" s="307">
        <f t="shared" ref="AY32" si="71">AH32+AI32</f>
        <v>0</v>
      </c>
      <c r="AZ32" s="21"/>
    </row>
    <row r="33" spans="1:52" x14ac:dyDescent="0.3">
      <c r="A33" s="321"/>
      <c r="B33" s="322"/>
      <c r="C33" s="322"/>
      <c r="D33" s="322"/>
      <c r="E33" s="323"/>
      <c r="F33" s="323"/>
      <c r="G33" s="324"/>
      <c r="H33" s="325"/>
      <c r="I33" s="326"/>
      <c r="J33" s="327"/>
      <c r="K33" s="264" t="s">
        <v>349</v>
      </c>
      <c r="L33" s="264" t="s">
        <v>378</v>
      </c>
      <c r="M33" s="264"/>
      <c r="N33" s="264"/>
      <c r="O33" s="264"/>
      <c r="P33" s="264"/>
      <c r="Q33" s="264"/>
      <c r="R33" s="264"/>
      <c r="S33" s="264"/>
      <c r="T33" s="264" t="s">
        <v>392</v>
      </c>
      <c r="U33" s="264" t="s">
        <v>338</v>
      </c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5"/>
      <c r="AU33" s="318"/>
      <c r="AV33" s="318"/>
      <c r="AW33" s="318"/>
      <c r="AX33" s="318"/>
      <c r="AY33" s="308"/>
      <c r="AZ33" s="21"/>
    </row>
    <row r="34" spans="1:52" x14ac:dyDescent="0.3">
      <c r="A34" s="85"/>
      <c r="B34" s="266"/>
      <c r="C34" s="266"/>
      <c r="D34" s="266"/>
      <c r="E34" s="266"/>
      <c r="F34" s="266"/>
      <c r="G34" s="266"/>
      <c r="H34" s="266"/>
      <c r="I34" s="266"/>
      <c r="J34" s="266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3"/>
      <c r="AZ34" s="39"/>
    </row>
    <row r="35" spans="1:52" x14ac:dyDescent="0.3">
      <c r="A35" s="290"/>
      <c r="B35" s="216"/>
      <c r="C35" s="216"/>
      <c r="D35" s="216"/>
      <c r="E35" s="216"/>
      <c r="F35" s="216"/>
      <c r="G35" s="216"/>
      <c r="H35" s="216"/>
      <c r="I35" s="216"/>
      <c r="J35" s="216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253"/>
      <c r="AZ35" s="39"/>
    </row>
    <row r="36" spans="1:52" x14ac:dyDescent="0.3">
      <c r="A36" s="81" t="s">
        <v>608</v>
      </c>
      <c r="B36" s="263"/>
      <c r="C36" s="263" t="s">
        <v>45</v>
      </c>
      <c r="D36" s="263">
        <v>2003</v>
      </c>
      <c r="E36" s="261">
        <v>0</v>
      </c>
      <c r="F36" s="237"/>
      <c r="G36" s="237"/>
      <c r="H36" s="237"/>
      <c r="I36" s="237"/>
      <c r="J36" s="237"/>
      <c r="K36" s="228" t="s">
        <v>341</v>
      </c>
      <c r="L36" s="228"/>
      <c r="M36" s="228"/>
      <c r="N36" s="228"/>
      <c r="O36" s="228"/>
      <c r="P36" s="228"/>
      <c r="Q36" s="228"/>
      <c r="R36" s="228"/>
      <c r="S36" s="228"/>
      <c r="T36" s="228" t="s">
        <v>352</v>
      </c>
      <c r="U36" s="228" t="s">
        <v>400</v>
      </c>
      <c r="V36" s="228" t="s">
        <v>458</v>
      </c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53"/>
      <c r="AU36" s="253"/>
      <c r="AV36" s="253"/>
      <c r="AW36" s="253"/>
      <c r="AX36" s="253"/>
      <c r="AY36" s="253"/>
      <c r="AZ36" s="21"/>
    </row>
    <row r="37" spans="1:52" x14ac:dyDescent="0.3">
      <c r="A37" s="259" t="s">
        <v>109</v>
      </c>
      <c r="B37" s="258"/>
      <c r="C37" s="258" t="s">
        <v>192</v>
      </c>
      <c r="D37" s="258">
        <v>2003</v>
      </c>
      <c r="E37" s="260">
        <v>0</v>
      </c>
      <c r="F37" s="21"/>
      <c r="G37" s="21"/>
      <c r="H37" s="21"/>
      <c r="K37" s="228" t="s">
        <v>343</v>
      </c>
      <c r="L37" s="228" t="s">
        <v>342</v>
      </c>
      <c r="M37" s="228"/>
      <c r="N37" s="228"/>
      <c r="O37" s="228"/>
      <c r="P37" s="228"/>
      <c r="Q37" s="228"/>
      <c r="R37" s="228"/>
      <c r="S37" s="228"/>
      <c r="T37" s="228"/>
      <c r="U37" s="228" t="s">
        <v>459</v>
      </c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53"/>
      <c r="AU37" s="253"/>
      <c r="AV37" s="253"/>
      <c r="AW37" s="253"/>
      <c r="AX37" s="253"/>
      <c r="AY37" s="253"/>
      <c r="AZ37" s="21"/>
    </row>
    <row r="38" spans="1:52" x14ac:dyDescent="0.3">
      <c r="A38" s="259" t="s">
        <v>608</v>
      </c>
      <c r="B38" s="258"/>
      <c r="C38" s="258" t="s">
        <v>238</v>
      </c>
      <c r="D38" s="258">
        <v>2002</v>
      </c>
      <c r="E38" s="257">
        <v>0</v>
      </c>
      <c r="F38" s="21"/>
      <c r="G38" s="21"/>
      <c r="H38" s="21"/>
      <c r="K38" s="228" t="s">
        <v>367</v>
      </c>
      <c r="L38" s="228" t="s">
        <v>391</v>
      </c>
      <c r="M38" s="228"/>
      <c r="N38" s="228"/>
      <c r="O38" s="228"/>
      <c r="P38" s="228"/>
      <c r="Q38" s="228"/>
      <c r="R38" s="228"/>
      <c r="S38" s="228"/>
      <c r="T38" s="228"/>
      <c r="U38" s="228" t="s">
        <v>372</v>
      </c>
      <c r="V38" s="228" t="s">
        <v>352</v>
      </c>
      <c r="W38" s="228" t="s">
        <v>441</v>
      </c>
      <c r="X38" s="228" t="s">
        <v>424</v>
      </c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53"/>
      <c r="AU38" s="253"/>
      <c r="AV38" s="253"/>
      <c r="AW38" s="253"/>
      <c r="AX38" s="253"/>
      <c r="AY38" s="253"/>
      <c r="AZ38" s="21"/>
    </row>
    <row r="40" spans="1:52" x14ac:dyDescent="0.3">
      <c r="AY40" s="21"/>
      <c r="AZ40" s="21"/>
    </row>
    <row r="41" spans="1:52" x14ac:dyDescent="0.3">
      <c r="AY41" s="21"/>
      <c r="AZ41" s="21"/>
    </row>
    <row r="42" spans="1:52" x14ac:dyDescent="0.3">
      <c r="AY42" s="21"/>
      <c r="AZ42" s="21"/>
    </row>
    <row r="43" spans="1:52" x14ac:dyDescent="0.3">
      <c r="AY43" s="21"/>
      <c r="AZ43" s="21"/>
    </row>
    <row r="44" spans="1:52" x14ac:dyDescent="0.3">
      <c r="AY44" s="21"/>
      <c r="AZ44" s="21"/>
    </row>
  </sheetData>
  <sheetProtection algorithmName="SHA-512" hashValue="CNhnJT2j0EBY7ObntNitl1lhrjOQH5148wam4OFoxDcztnqp5FZrEA/8UilFk7joU/iK0RX77yuvqbV2Mgvw2Q==" saltValue="/5qHt6W/nHTiDkDElKNC/Q==" spinCount="100000" sheet="1" objects="1" scenarios="1"/>
  <mergeCells count="135">
    <mergeCell ref="AX16:AX17"/>
    <mergeCell ref="AW32:AW33"/>
    <mergeCell ref="AX32:AX33"/>
    <mergeCell ref="AW26:AW27"/>
    <mergeCell ref="AX26:AX27"/>
    <mergeCell ref="AW28:AW29"/>
    <mergeCell ref="AX28:AX29"/>
    <mergeCell ref="A24:A25"/>
    <mergeCell ref="AY30:AY31"/>
    <mergeCell ref="AW24:AW25"/>
    <mergeCell ref="AX24:AX25"/>
    <mergeCell ref="AW30:AW31"/>
    <mergeCell ref="AX30:AX31"/>
    <mergeCell ref="C26:C27"/>
    <mergeCell ref="D26:D27"/>
    <mergeCell ref="F32:F33"/>
    <mergeCell ref="F26:F27"/>
    <mergeCell ref="F28:F29"/>
    <mergeCell ref="I24:I25"/>
    <mergeCell ref="J30:J31"/>
    <mergeCell ref="AY24:AY25"/>
    <mergeCell ref="H24:H25"/>
    <mergeCell ref="G24:G25"/>
    <mergeCell ref="E24:E25"/>
    <mergeCell ref="D24:D25"/>
    <mergeCell ref="AU24:AU25"/>
    <mergeCell ref="AU30:AU31"/>
    <mergeCell ref="E28:E29"/>
    <mergeCell ref="G28:G29"/>
    <mergeCell ref="H28:H29"/>
    <mergeCell ref="A30:A31"/>
    <mergeCell ref="B30:B31"/>
    <mergeCell ref="A32:A33"/>
    <mergeCell ref="B32:B33"/>
    <mergeCell ref="C32:C33"/>
    <mergeCell ref="D32:D33"/>
    <mergeCell ref="E32:E33"/>
    <mergeCell ref="G32:G33"/>
    <mergeCell ref="H32:H33"/>
    <mergeCell ref="C30:C31"/>
    <mergeCell ref="A18:A19"/>
    <mergeCell ref="B18:B19"/>
    <mergeCell ref="C18:C19"/>
    <mergeCell ref="D18:D19"/>
    <mergeCell ref="F18:F19"/>
    <mergeCell ref="F22:F23"/>
    <mergeCell ref="I20:I21"/>
    <mergeCell ref="AV30:AV31"/>
    <mergeCell ref="A20:A21"/>
    <mergeCell ref="B20:B21"/>
    <mergeCell ref="C20:C21"/>
    <mergeCell ref="D20:D21"/>
    <mergeCell ref="E20:E21"/>
    <mergeCell ref="G20:G21"/>
    <mergeCell ref="H20:H21"/>
    <mergeCell ref="J20:J21"/>
    <mergeCell ref="D30:D31"/>
    <mergeCell ref="E30:E31"/>
    <mergeCell ref="G30:G31"/>
    <mergeCell ref="H30:H31"/>
    <mergeCell ref="I30:I31"/>
    <mergeCell ref="AV20:AV21"/>
    <mergeCell ref="AV24:AV25"/>
    <mergeCell ref="J24:J25"/>
    <mergeCell ref="A16:A17"/>
    <mergeCell ref="B16:B17"/>
    <mergeCell ref="C16:C17"/>
    <mergeCell ref="D16:D17"/>
    <mergeCell ref="AU16:AU17"/>
    <mergeCell ref="F24:F25"/>
    <mergeCell ref="F30:F31"/>
    <mergeCell ref="F20:F21"/>
    <mergeCell ref="AV18:AV19"/>
    <mergeCell ref="A22:A23"/>
    <mergeCell ref="B22:B23"/>
    <mergeCell ref="C22:C23"/>
    <mergeCell ref="D22:D23"/>
    <mergeCell ref="E22:E23"/>
    <mergeCell ref="G22:G23"/>
    <mergeCell ref="H22:H23"/>
    <mergeCell ref="I22:I23"/>
    <mergeCell ref="J22:J23"/>
    <mergeCell ref="AV22:AV23"/>
    <mergeCell ref="E18:E19"/>
    <mergeCell ref="G18:G19"/>
    <mergeCell ref="H18:H19"/>
    <mergeCell ref="I18:I19"/>
    <mergeCell ref="J18:J19"/>
    <mergeCell ref="E16:E17"/>
    <mergeCell ref="G16:G17"/>
    <mergeCell ref="H16:H17"/>
    <mergeCell ref="I16:I17"/>
    <mergeCell ref="J16:J17"/>
    <mergeCell ref="I28:I29"/>
    <mergeCell ref="J28:J29"/>
    <mergeCell ref="C24:C25"/>
    <mergeCell ref="B24:B25"/>
    <mergeCell ref="A28:A29"/>
    <mergeCell ref="B28:B29"/>
    <mergeCell ref="C28:C29"/>
    <mergeCell ref="D28:D29"/>
    <mergeCell ref="AV26:AV27"/>
    <mergeCell ref="E26:E27"/>
    <mergeCell ref="G26:G27"/>
    <mergeCell ref="H26:H27"/>
    <mergeCell ref="I26:I27"/>
    <mergeCell ref="J26:J27"/>
    <mergeCell ref="A26:A27"/>
    <mergeCell ref="B26:B27"/>
    <mergeCell ref="AU26:AU27"/>
    <mergeCell ref="AU28:AU29"/>
    <mergeCell ref="AW20:AW21"/>
    <mergeCell ref="AU20:AU21"/>
    <mergeCell ref="AU18:AU19"/>
    <mergeCell ref="AU22:AU23"/>
    <mergeCell ref="AY32:AY33"/>
    <mergeCell ref="AY26:AY27"/>
    <mergeCell ref="AY28:AY29"/>
    <mergeCell ref="F16:F17"/>
    <mergeCell ref="AY20:AY21"/>
    <mergeCell ref="AY18:AY19"/>
    <mergeCell ref="AY22:AY23"/>
    <mergeCell ref="AV28:AV29"/>
    <mergeCell ref="AY16:AY17"/>
    <mergeCell ref="AU32:AU33"/>
    <mergeCell ref="AV16:AV17"/>
    <mergeCell ref="AV32:AV33"/>
    <mergeCell ref="I32:I33"/>
    <mergeCell ref="J32:J33"/>
    <mergeCell ref="AX20:AX21"/>
    <mergeCell ref="AW18:AW19"/>
    <mergeCell ref="AX18:AX19"/>
    <mergeCell ref="AW22:AW23"/>
    <mergeCell ref="AX22:AX23"/>
    <mergeCell ref="AW16:AW17"/>
  </mergeCells>
  <pageMargins left="0.70866141732283472" right="0.31496062992125984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80"/>
  <sheetViews>
    <sheetView zoomScale="59" zoomScaleNormal="59" zoomScaleSheetLayoutView="73" workbookViewId="0">
      <pane xSplit="4" ySplit="16" topLeftCell="E17" activePane="bottomRight" state="frozen"/>
      <selection pane="topRight" activeCell="F1" sqref="F1"/>
      <selection pane="bottomLeft" activeCell="A18" sqref="A18"/>
      <selection pane="bottomRight" activeCell="B42" sqref="B42:B48"/>
    </sheetView>
  </sheetViews>
  <sheetFormatPr defaultRowHeight="18.75" x14ac:dyDescent="0.3"/>
  <cols>
    <col min="1" max="1" width="15.7109375" style="201" customWidth="1"/>
    <col min="2" max="2" width="7" style="204" customWidth="1"/>
    <col min="3" max="3" width="32.140625" style="161" customWidth="1"/>
    <col min="4" max="4" width="12.7109375" style="204" customWidth="1"/>
    <col min="5" max="5" width="10.140625" style="205" customWidth="1"/>
    <col min="6" max="7" width="10.42578125" style="205" customWidth="1"/>
    <col min="8" max="8" width="10.5703125" style="130" customWidth="1"/>
    <col min="9" max="9" width="9.140625" style="130"/>
    <col min="10" max="25" width="5" style="114" customWidth="1"/>
    <col min="26" max="27" width="4.5703125" style="114" customWidth="1"/>
    <col min="28" max="28" width="5.42578125" style="114" customWidth="1"/>
    <col min="29" max="16384" width="9.140625" style="130"/>
  </cols>
  <sheetData>
    <row r="1" spans="1:42" x14ac:dyDescent="0.3">
      <c r="A1" s="126"/>
      <c r="B1" s="127"/>
      <c r="C1" s="108"/>
      <c r="D1" s="127"/>
      <c r="E1" s="127"/>
      <c r="F1" s="127"/>
      <c r="G1" s="127"/>
      <c r="H1" s="128"/>
      <c r="I1" s="12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28"/>
      <c r="AD1" s="129"/>
    </row>
    <row r="2" spans="1:42" s="108" customFormat="1" ht="26.25" x14ac:dyDescent="0.4">
      <c r="A2" s="111" t="s">
        <v>549</v>
      </c>
      <c r="B2" s="105"/>
      <c r="C2" s="112"/>
      <c r="D2" s="113"/>
      <c r="E2" s="113"/>
      <c r="F2" s="113"/>
      <c r="G2" s="113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 t="s">
        <v>542</v>
      </c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14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6"/>
      <c r="AP2" s="116"/>
    </row>
    <row r="3" spans="1:42" s="108" customFormat="1" ht="31.5" x14ac:dyDescent="0.5">
      <c r="A3" s="117" t="s">
        <v>550</v>
      </c>
      <c r="B3" s="118"/>
      <c r="C3" s="119"/>
      <c r="D3" s="120"/>
      <c r="E3" s="120"/>
      <c r="F3" s="120"/>
      <c r="G3" s="120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14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6"/>
      <c r="AP3" s="116"/>
    </row>
    <row r="4" spans="1:42" x14ac:dyDescent="0.3">
      <c r="A4" s="126"/>
      <c r="B4" s="127"/>
      <c r="C4" s="108"/>
      <c r="D4" s="127"/>
      <c r="E4" s="127"/>
      <c r="F4" s="127"/>
      <c r="G4" s="127"/>
      <c r="H4" s="128"/>
      <c r="I4" s="12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28"/>
      <c r="AD4" s="129"/>
    </row>
    <row r="5" spans="1:42" s="115" customFormat="1" x14ac:dyDescent="0.3">
      <c r="A5" s="126"/>
      <c r="B5" s="108" t="s">
        <v>405</v>
      </c>
      <c r="C5" s="108"/>
      <c r="D5" s="127"/>
      <c r="E5" s="127"/>
      <c r="F5" s="127"/>
      <c r="G5" s="127"/>
      <c r="H5" s="108"/>
      <c r="I5" s="108"/>
      <c r="J5" s="274" t="s">
        <v>507</v>
      </c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14"/>
    </row>
    <row r="6" spans="1:42" s="115" customFormat="1" x14ac:dyDescent="0.3">
      <c r="A6" s="126"/>
      <c r="B6" s="108" t="s">
        <v>404</v>
      </c>
      <c r="C6" s="108"/>
      <c r="D6" s="127"/>
      <c r="E6" s="127"/>
      <c r="F6" s="127"/>
      <c r="G6" s="127"/>
      <c r="H6" s="108"/>
      <c r="I6" s="108"/>
      <c r="J6" s="274" t="s">
        <v>508</v>
      </c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14"/>
    </row>
    <row r="7" spans="1:42" s="115" customFormat="1" x14ac:dyDescent="0.3">
      <c r="A7" s="126"/>
      <c r="B7" s="108" t="s">
        <v>419</v>
      </c>
      <c r="C7" s="108"/>
      <c r="D7" s="127"/>
      <c r="E7" s="127"/>
      <c r="F7" s="127"/>
      <c r="G7" s="127"/>
      <c r="H7" s="108"/>
      <c r="I7" s="108"/>
      <c r="J7" s="108" t="s">
        <v>609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14"/>
    </row>
    <row r="8" spans="1:42" s="115" customFormat="1" x14ac:dyDescent="0.3">
      <c r="A8" s="126"/>
      <c r="B8" s="108" t="s">
        <v>406</v>
      </c>
      <c r="C8" s="108"/>
      <c r="D8" s="127"/>
      <c r="E8" s="127"/>
      <c r="F8" s="127"/>
      <c r="G8" s="127"/>
      <c r="H8" s="108"/>
      <c r="I8" s="108"/>
      <c r="J8" s="108" t="s">
        <v>610</v>
      </c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14"/>
    </row>
    <row r="9" spans="1:42" s="115" customFormat="1" x14ac:dyDescent="0.3">
      <c r="A9" s="126"/>
      <c r="B9" s="274" t="s">
        <v>501</v>
      </c>
      <c r="C9" s="108"/>
      <c r="D9" s="127"/>
      <c r="E9" s="127"/>
      <c r="F9" s="127"/>
      <c r="G9" s="127"/>
      <c r="H9" s="108"/>
      <c r="I9" s="108"/>
      <c r="J9" s="108" t="s">
        <v>611</v>
      </c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14"/>
    </row>
    <row r="10" spans="1:42" s="115" customFormat="1" x14ac:dyDescent="0.3">
      <c r="A10" s="126"/>
      <c r="B10" s="274" t="s">
        <v>502</v>
      </c>
      <c r="C10" s="108"/>
      <c r="D10" s="127"/>
      <c r="E10" s="127"/>
      <c r="F10" s="127"/>
      <c r="G10" s="127"/>
      <c r="H10" s="108"/>
      <c r="I10" s="108"/>
      <c r="J10" s="273" t="s">
        <v>612</v>
      </c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14"/>
    </row>
    <row r="11" spans="1:42" s="115" customFormat="1" x14ac:dyDescent="0.3">
      <c r="A11" s="126"/>
      <c r="B11" s="274" t="s">
        <v>503</v>
      </c>
      <c r="C11" s="108"/>
      <c r="D11" s="127"/>
      <c r="E11" s="127"/>
      <c r="F11" s="127"/>
      <c r="G11" s="127"/>
      <c r="H11" s="108"/>
      <c r="I11" s="108"/>
      <c r="J11" s="273" t="s">
        <v>613</v>
      </c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14"/>
    </row>
    <row r="12" spans="1:42" s="115" customFormat="1" x14ac:dyDescent="0.3">
      <c r="A12" s="126"/>
      <c r="B12" s="108" t="s">
        <v>504</v>
      </c>
      <c r="C12" s="108"/>
      <c r="D12" s="127"/>
      <c r="E12" s="127"/>
      <c r="F12" s="127"/>
      <c r="G12" s="127"/>
      <c r="H12" s="108"/>
      <c r="I12" s="108"/>
      <c r="J12" s="273" t="s">
        <v>614</v>
      </c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14"/>
    </row>
    <row r="13" spans="1:42" s="115" customFormat="1" x14ac:dyDescent="0.3">
      <c r="A13" s="126"/>
      <c r="B13" s="108" t="s">
        <v>505</v>
      </c>
      <c r="C13" s="108"/>
      <c r="D13" s="127"/>
      <c r="E13" s="127"/>
      <c r="F13" s="127"/>
      <c r="G13" s="127"/>
      <c r="H13" s="108"/>
      <c r="I13" s="108"/>
      <c r="J13" s="274" t="s">
        <v>509</v>
      </c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14"/>
    </row>
    <row r="14" spans="1:42" s="115" customFormat="1" x14ac:dyDescent="0.3">
      <c r="A14" s="126"/>
      <c r="B14" s="108" t="s">
        <v>506</v>
      </c>
      <c r="C14" s="108"/>
      <c r="D14" s="127"/>
      <c r="E14" s="127"/>
      <c r="F14" s="127"/>
      <c r="G14" s="127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14"/>
    </row>
    <row r="15" spans="1:42" ht="19.5" customHeight="1" x14ac:dyDescent="0.3">
      <c r="A15" s="126"/>
      <c r="B15" s="179"/>
      <c r="C15" s="108"/>
      <c r="D15" s="127"/>
      <c r="E15" s="127"/>
      <c r="F15" s="127"/>
      <c r="G15" s="127"/>
      <c r="H15" s="128"/>
      <c r="I15" s="12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28"/>
      <c r="AD15" s="129"/>
    </row>
    <row r="16" spans="1:42" s="158" customFormat="1" ht="96" customHeight="1" x14ac:dyDescent="0.3">
      <c r="A16" s="138" t="s">
        <v>482</v>
      </c>
      <c r="B16" s="139" t="s">
        <v>2</v>
      </c>
      <c r="C16" s="139" t="s">
        <v>1</v>
      </c>
      <c r="D16" s="206" t="s">
        <v>0</v>
      </c>
      <c r="E16" s="143" t="s">
        <v>481</v>
      </c>
      <c r="F16" s="180" t="s">
        <v>511</v>
      </c>
      <c r="G16" s="142" t="s">
        <v>510</v>
      </c>
      <c r="H16" s="181" t="s">
        <v>534</v>
      </c>
      <c r="I16" s="182" t="s">
        <v>536</v>
      </c>
      <c r="J16" s="145">
        <v>1</v>
      </c>
      <c r="K16" s="145">
        <v>2</v>
      </c>
      <c r="L16" s="145">
        <v>3</v>
      </c>
      <c r="M16" s="145">
        <v>4</v>
      </c>
      <c r="N16" s="144">
        <v>5</v>
      </c>
      <c r="O16" s="144">
        <v>6</v>
      </c>
      <c r="P16" s="144">
        <v>7</v>
      </c>
      <c r="Q16" s="145">
        <v>8</v>
      </c>
      <c r="R16" s="145">
        <v>9</v>
      </c>
      <c r="S16" s="145">
        <v>10</v>
      </c>
      <c r="T16" s="144">
        <v>11</v>
      </c>
      <c r="U16" s="144">
        <v>12</v>
      </c>
      <c r="V16" s="145">
        <v>13</v>
      </c>
      <c r="W16" s="145">
        <v>14</v>
      </c>
      <c r="X16" s="145">
        <v>15</v>
      </c>
      <c r="Y16" s="146">
        <v>16</v>
      </c>
      <c r="Z16" s="146">
        <v>17</v>
      </c>
      <c r="AA16" s="146">
        <v>18</v>
      </c>
      <c r="AB16" s="144">
        <v>19</v>
      </c>
      <c r="AC16" s="235" t="s">
        <v>535</v>
      </c>
      <c r="AD16" s="183"/>
    </row>
    <row r="17" spans="1:33" s="185" customFormat="1" ht="21" customHeight="1" x14ac:dyDescent="0.25">
      <c r="A17" s="344" t="s">
        <v>608</v>
      </c>
      <c r="B17" s="345">
        <v>1</v>
      </c>
      <c r="C17" s="345" t="s">
        <v>184</v>
      </c>
      <c r="D17" s="345">
        <v>2005</v>
      </c>
      <c r="E17" s="334">
        <f t="shared" ref="E17" si="0">F17+G17+H17+I17</f>
        <v>254</v>
      </c>
      <c r="F17" s="336">
        <f t="shared" ref="F17" si="1">J17+K17+L17+M17+Q17+R17+S17+V17+W17+X17+Y17+Z17+AA17</f>
        <v>170</v>
      </c>
      <c r="G17" s="338">
        <f t="shared" ref="G17" si="2">N17+O17+P17+T17+U17+AB17</f>
        <v>74</v>
      </c>
      <c r="H17" s="340"/>
      <c r="I17" s="348">
        <v>10</v>
      </c>
      <c r="J17" s="251"/>
      <c r="K17" s="251"/>
      <c r="L17" s="251"/>
      <c r="M17" s="251"/>
      <c r="N17" s="251">
        <v>17</v>
      </c>
      <c r="O17" s="251">
        <v>17</v>
      </c>
      <c r="P17" s="251">
        <v>17</v>
      </c>
      <c r="Q17" s="251">
        <v>9</v>
      </c>
      <c r="R17" s="251"/>
      <c r="S17" s="251"/>
      <c r="T17" s="251">
        <v>1</v>
      </c>
      <c r="U17" s="251">
        <v>13</v>
      </c>
      <c r="V17" s="251">
        <v>27</v>
      </c>
      <c r="W17" s="251">
        <v>21</v>
      </c>
      <c r="X17" s="251">
        <v>24</v>
      </c>
      <c r="Y17" s="251">
        <v>15</v>
      </c>
      <c r="Z17" s="251">
        <v>40</v>
      </c>
      <c r="AA17" s="251">
        <v>34</v>
      </c>
      <c r="AB17" s="251">
        <v>9</v>
      </c>
      <c r="AC17" s="331">
        <f t="shared" ref="AC17" si="3">Y17+Z17+AA17</f>
        <v>89</v>
      </c>
      <c r="AD17" s="184"/>
    </row>
    <row r="18" spans="1:33" s="185" customFormat="1" x14ac:dyDescent="0.25">
      <c r="A18" s="344"/>
      <c r="B18" s="345"/>
      <c r="C18" s="345"/>
      <c r="D18" s="345"/>
      <c r="E18" s="334"/>
      <c r="F18" s="336"/>
      <c r="G18" s="338"/>
      <c r="H18" s="340"/>
      <c r="I18" s="348"/>
      <c r="J18" s="152" t="s">
        <v>358</v>
      </c>
      <c r="K18" s="152" t="s">
        <v>386</v>
      </c>
      <c r="L18" s="152"/>
      <c r="M18" s="152"/>
      <c r="N18" s="152" t="s">
        <v>433</v>
      </c>
      <c r="O18" s="152" t="s">
        <v>433</v>
      </c>
      <c r="P18" s="152" t="s">
        <v>433</v>
      </c>
      <c r="Q18" s="152" t="s">
        <v>427</v>
      </c>
      <c r="R18" s="152"/>
      <c r="S18" s="152" t="s">
        <v>448</v>
      </c>
      <c r="T18" s="152" t="s">
        <v>439</v>
      </c>
      <c r="U18" s="152" t="s">
        <v>332</v>
      </c>
      <c r="V18" s="152" t="s">
        <v>332</v>
      </c>
      <c r="W18" s="152" t="s">
        <v>435</v>
      </c>
      <c r="X18" s="152" t="s">
        <v>446</v>
      </c>
      <c r="Y18" s="152" t="s">
        <v>370</v>
      </c>
      <c r="Z18" s="152" t="s">
        <v>441</v>
      </c>
      <c r="AA18" s="152" t="s">
        <v>445</v>
      </c>
      <c r="AB18" s="152" t="s">
        <v>422</v>
      </c>
      <c r="AC18" s="331"/>
      <c r="AD18" s="186"/>
    </row>
    <row r="19" spans="1:33" s="185" customFormat="1" ht="21" customHeight="1" x14ac:dyDescent="0.25">
      <c r="A19" s="344" t="s">
        <v>608</v>
      </c>
      <c r="B19" s="345">
        <v>2</v>
      </c>
      <c r="C19" s="345" t="s">
        <v>25</v>
      </c>
      <c r="D19" s="345">
        <v>2004</v>
      </c>
      <c r="E19" s="334">
        <f>F19+G19+H19+I19</f>
        <v>160</v>
      </c>
      <c r="F19" s="336">
        <f>J19+K19+L19+M19+Q19+R19+S19+V19+W19+X19+Y19+Z19+AA19</f>
        <v>40</v>
      </c>
      <c r="G19" s="338">
        <f>N19+O19+P19+T19+U19+AB19</f>
        <v>85</v>
      </c>
      <c r="H19" s="340">
        <v>25</v>
      </c>
      <c r="I19" s="348">
        <v>10</v>
      </c>
      <c r="J19" s="127"/>
      <c r="K19" s="157"/>
      <c r="L19" s="127"/>
      <c r="M19" s="157"/>
      <c r="N19" s="127">
        <v>15</v>
      </c>
      <c r="O19" s="157">
        <v>20</v>
      </c>
      <c r="P19" s="127">
        <v>20</v>
      </c>
      <c r="Q19" s="157"/>
      <c r="R19" s="127"/>
      <c r="S19" s="157"/>
      <c r="T19" s="127">
        <v>5</v>
      </c>
      <c r="U19" s="157">
        <v>8</v>
      </c>
      <c r="V19" s="127"/>
      <c r="W19" s="157">
        <v>18</v>
      </c>
      <c r="X19" s="127">
        <v>18</v>
      </c>
      <c r="Y19" s="157"/>
      <c r="Z19" s="127">
        <v>4</v>
      </c>
      <c r="AA19" s="157"/>
      <c r="AB19" s="127">
        <v>17</v>
      </c>
      <c r="AC19" s="328">
        <f>Y19+Z19+AA19</f>
        <v>4</v>
      </c>
      <c r="AD19" s="184"/>
      <c r="AF19" s="189"/>
    </row>
    <row r="20" spans="1:33" s="185" customFormat="1" x14ac:dyDescent="0.25">
      <c r="A20" s="344"/>
      <c r="B20" s="345"/>
      <c r="C20" s="345"/>
      <c r="D20" s="345"/>
      <c r="E20" s="334"/>
      <c r="F20" s="336"/>
      <c r="G20" s="338"/>
      <c r="H20" s="340"/>
      <c r="I20" s="348"/>
      <c r="J20" s="127" t="s">
        <v>359</v>
      </c>
      <c r="K20" s="157" t="s">
        <v>361</v>
      </c>
      <c r="L20" s="127"/>
      <c r="M20" s="157"/>
      <c r="N20" s="127" t="s">
        <v>434</v>
      </c>
      <c r="O20" s="157" t="s">
        <v>432</v>
      </c>
      <c r="P20" s="127" t="s">
        <v>432</v>
      </c>
      <c r="Q20" s="157" t="s">
        <v>425</v>
      </c>
      <c r="R20" s="127"/>
      <c r="S20" s="157" t="s">
        <v>425</v>
      </c>
      <c r="T20" s="127" t="s">
        <v>437</v>
      </c>
      <c r="U20" s="157" t="s">
        <v>436</v>
      </c>
      <c r="V20" s="127" t="s">
        <v>442</v>
      </c>
      <c r="W20" s="157" t="s">
        <v>422</v>
      </c>
      <c r="X20" s="127" t="s">
        <v>422</v>
      </c>
      <c r="Y20" s="157" t="s">
        <v>401</v>
      </c>
      <c r="Z20" s="127" t="s">
        <v>428</v>
      </c>
      <c r="AA20" s="157" t="s">
        <v>470</v>
      </c>
      <c r="AB20" s="127" t="s">
        <v>433</v>
      </c>
      <c r="AC20" s="328"/>
      <c r="AD20" s="186"/>
      <c r="AF20" s="190"/>
    </row>
    <row r="21" spans="1:33" s="185" customFormat="1" ht="21" customHeight="1" x14ac:dyDescent="0.25">
      <c r="A21" s="344" t="s">
        <v>607</v>
      </c>
      <c r="B21" s="345">
        <v>3</v>
      </c>
      <c r="C21" s="345" t="s">
        <v>26</v>
      </c>
      <c r="D21" s="345">
        <v>2005</v>
      </c>
      <c r="E21" s="334">
        <f t="shared" ref="E21" si="4">F21+G21+H21+I21</f>
        <v>157</v>
      </c>
      <c r="F21" s="336">
        <f t="shared" ref="F21" si="5">J21+K21+L21+M21+Q21+R21+S21+V21+W21+X21+Y21+Z21+AA21</f>
        <v>76</v>
      </c>
      <c r="G21" s="338">
        <f t="shared" ref="G21" si="6">N21+O21+P21+T21+U21+AB21</f>
        <v>46</v>
      </c>
      <c r="H21" s="340">
        <v>25</v>
      </c>
      <c r="I21" s="348">
        <v>10</v>
      </c>
      <c r="J21" s="187"/>
      <c r="K21" s="150"/>
      <c r="L21" s="131"/>
      <c r="M21" s="150"/>
      <c r="N21" s="131"/>
      <c r="O21" s="150">
        <v>10</v>
      </c>
      <c r="P21" s="131">
        <v>15</v>
      </c>
      <c r="Q21" s="150"/>
      <c r="R21" s="131"/>
      <c r="S21" s="150"/>
      <c r="T21" s="131">
        <v>8</v>
      </c>
      <c r="U21" s="150">
        <v>5</v>
      </c>
      <c r="V21" s="131">
        <v>9</v>
      </c>
      <c r="W21" s="150">
        <v>1</v>
      </c>
      <c r="X21" s="131">
        <v>35</v>
      </c>
      <c r="Y21" s="150">
        <v>21</v>
      </c>
      <c r="Z21" s="131">
        <v>10</v>
      </c>
      <c r="AA21" s="150"/>
      <c r="AB21" s="131">
        <v>8</v>
      </c>
      <c r="AC21" s="328">
        <f t="shared" ref="AC21" si="7">Y21+Z21+AA21</f>
        <v>31</v>
      </c>
      <c r="AD21" s="184"/>
    </row>
    <row r="22" spans="1:33" s="185" customFormat="1" x14ac:dyDescent="0.25">
      <c r="A22" s="344"/>
      <c r="B22" s="345"/>
      <c r="C22" s="345"/>
      <c r="D22" s="345"/>
      <c r="E22" s="334"/>
      <c r="F22" s="336"/>
      <c r="G22" s="338"/>
      <c r="H22" s="340"/>
      <c r="I22" s="348"/>
      <c r="J22" s="188" t="s">
        <v>362</v>
      </c>
      <c r="K22" s="152" t="s">
        <v>382</v>
      </c>
      <c r="L22" s="133"/>
      <c r="M22" s="152"/>
      <c r="N22" s="133"/>
      <c r="O22" s="152" t="s">
        <v>435</v>
      </c>
      <c r="P22" s="133" t="s">
        <v>434</v>
      </c>
      <c r="Q22" s="152" t="s">
        <v>371</v>
      </c>
      <c r="R22" s="133" t="s">
        <v>430</v>
      </c>
      <c r="S22" s="152"/>
      <c r="T22" s="133" t="s">
        <v>436</v>
      </c>
      <c r="U22" s="152" t="s">
        <v>437</v>
      </c>
      <c r="V22" s="133" t="s">
        <v>427</v>
      </c>
      <c r="W22" s="152" t="s">
        <v>392</v>
      </c>
      <c r="X22" s="133" t="s">
        <v>433</v>
      </c>
      <c r="Y22" s="152" t="s">
        <v>457</v>
      </c>
      <c r="Z22" s="133" t="s">
        <v>371</v>
      </c>
      <c r="AA22" s="152" t="s">
        <v>376</v>
      </c>
      <c r="AB22" s="133" t="s">
        <v>436</v>
      </c>
      <c r="AC22" s="328"/>
      <c r="AD22" s="186"/>
    </row>
    <row r="23" spans="1:33" s="185" customFormat="1" ht="21" customHeight="1" x14ac:dyDescent="0.25">
      <c r="A23" s="344" t="s">
        <v>608</v>
      </c>
      <c r="B23" s="345">
        <v>4</v>
      </c>
      <c r="C23" s="345" t="s">
        <v>46</v>
      </c>
      <c r="D23" s="345">
        <v>2005</v>
      </c>
      <c r="E23" s="334">
        <f>F23+G23+H23+I23</f>
        <v>124</v>
      </c>
      <c r="F23" s="336">
        <f>J23+K23+L23+M23+Q23+R23+S23+V23+W23+X23+Y23+Z23+AA23</f>
        <v>17</v>
      </c>
      <c r="G23" s="338">
        <f>N23+O23+P23+T23+U23+AB23</f>
        <v>72</v>
      </c>
      <c r="H23" s="340">
        <v>25</v>
      </c>
      <c r="I23" s="348">
        <v>10</v>
      </c>
      <c r="J23" s="194"/>
      <c r="K23" s="150"/>
      <c r="L23" s="131"/>
      <c r="M23" s="150"/>
      <c r="N23" s="131">
        <v>20</v>
      </c>
      <c r="O23" s="150">
        <v>15</v>
      </c>
      <c r="P23" s="131">
        <v>13</v>
      </c>
      <c r="Q23" s="150"/>
      <c r="R23" s="131"/>
      <c r="S23" s="150"/>
      <c r="T23" s="131">
        <v>6</v>
      </c>
      <c r="U23" s="150">
        <v>3</v>
      </c>
      <c r="V23" s="131">
        <v>8</v>
      </c>
      <c r="W23" s="150">
        <v>2</v>
      </c>
      <c r="X23" s="131">
        <v>7</v>
      </c>
      <c r="Y23" s="150"/>
      <c r="Z23" s="131"/>
      <c r="AA23" s="150"/>
      <c r="AB23" s="131">
        <v>15</v>
      </c>
      <c r="AC23" s="328">
        <f>Y23+Z23+AA23</f>
        <v>0</v>
      </c>
      <c r="AD23" s="184"/>
    </row>
    <row r="24" spans="1:33" s="185" customFormat="1" x14ac:dyDescent="0.25">
      <c r="A24" s="344"/>
      <c r="B24" s="345"/>
      <c r="C24" s="345"/>
      <c r="D24" s="345"/>
      <c r="E24" s="334"/>
      <c r="F24" s="336"/>
      <c r="G24" s="338"/>
      <c r="H24" s="340"/>
      <c r="I24" s="348"/>
      <c r="J24" s="188" t="s">
        <v>344</v>
      </c>
      <c r="K24" s="152" t="s">
        <v>381</v>
      </c>
      <c r="L24" s="133"/>
      <c r="M24" s="152"/>
      <c r="N24" s="133" t="s">
        <v>432</v>
      </c>
      <c r="O24" s="152" t="s">
        <v>434</v>
      </c>
      <c r="P24" s="133" t="s">
        <v>332</v>
      </c>
      <c r="Q24" s="152"/>
      <c r="R24" s="133"/>
      <c r="S24" s="152" t="s">
        <v>354</v>
      </c>
      <c r="T24" s="133" t="s">
        <v>423</v>
      </c>
      <c r="U24" s="152" t="s">
        <v>350</v>
      </c>
      <c r="V24" s="133" t="s">
        <v>350</v>
      </c>
      <c r="W24" s="152" t="s">
        <v>368</v>
      </c>
      <c r="X24" s="133" t="s">
        <v>438</v>
      </c>
      <c r="Y24" s="152" t="s">
        <v>348</v>
      </c>
      <c r="Z24" s="133" t="s">
        <v>469</v>
      </c>
      <c r="AA24" s="152" t="s">
        <v>374</v>
      </c>
      <c r="AB24" s="133" t="s">
        <v>434</v>
      </c>
      <c r="AC24" s="328"/>
      <c r="AD24" s="186"/>
    </row>
    <row r="25" spans="1:33" s="185" customFormat="1" ht="21" customHeight="1" x14ac:dyDescent="0.25">
      <c r="A25" s="343"/>
      <c r="B25" s="345">
        <v>5</v>
      </c>
      <c r="C25" s="346" t="s">
        <v>363</v>
      </c>
      <c r="D25" s="346">
        <v>2004</v>
      </c>
      <c r="E25" s="333">
        <f>F25+G25+H25+I25</f>
        <v>55</v>
      </c>
      <c r="F25" s="335">
        <f>J25+K25+L25+M25+Q25+R25+S25+V25+W25+X25+Y25+Z25+AA25</f>
        <v>12</v>
      </c>
      <c r="G25" s="337">
        <f>N25+O25+P25+T25+U25+AB25</f>
        <v>33</v>
      </c>
      <c r="H25" s="339"/>
      <c r="I25" s="341">
        <v>10</v>
      </c>
      <c r="J25" s="187"/>
      <c r="K25" s="150"/>
      <c r="L25" s="131"/>
      <c r="M25" s="150"/>
      <c r="N25" s="131"/>
      <c r="O25" s="150">
        <v>11</v>
      </c>
      <c r="P25" s="131">
        <v>11</v>
      </c>
      <c r="Q25" s="150"/>
      <c r="R25" s="131"/>
      <c r="S25" s="150"/>
      <c r="T25" s="131">
        <v>4</v>
      </c>
      <c r="U25" s="150">
        <v>7</v>
      </c>
      <c r="V25" s="131">
        <v>3</v>
      </c>
      <c r="W25" s="150">
        <v>5</v>
      </c>
      <c r="X25" s="131">
        <v>3</v>
      </c>
      <c r="Y25" s="150"/>
      <c r="Z25" s="131">
        <v>1</v>
      </c>
      <c r="AA25" s="150"/>
      <c r="AB25" s="151"/>
      <c r="AC25" s="332">
        <f>Y25+Z25+AA25</f>
        <v>1</v>
      </c>
      <c r="AD25" s="184"/>
    </row>
    <row r="26" spans="1:33" s="185" customFormat="1" x14ac:dyDescent="0.25">
      <c r="A26" s="344"/>
      <c r="B26" s="345"/>
      <c r="C26" s="345"/>
      <c r="D26" s="345"/>
      <c r="E26" s="334"/>
      <c r="F26" s="336"/>
      <c r="G26" s="338"/>
      <c r="H26" s="340"/>
      <c r="I26" s="342"/>
      <c r="J26" s="188" t="s">
        <v>387</v>
      </c>
      <c r="K26" s="152"/>
      <c r="L26" s="133" t="s">
        <v>342</v>
      </c>
      <c r="M26" s="152" t="s">
        <v>383</v>
      </c>
      <c r="N26" s="133"/>
      <c r="O26" s="152" t="s">
        <v>446</v>
      </c>
      <c r="P26" s="133" t="s">
        <v>446</v>
      </c>
      <c r="Q26" s="152" t="s">
        <v>336</v>
      </c>
      <c r="R26" s="133" t="s">
        <v>399</v>
      </c>
      <c r="S26" s="152"/>
      <c r="T26" s="133" t="s">
        <v>427</v>
      </c>
      <c r="U26" s="152" t="s">
        <v>397</v>
      </c>
      <c r="V26" s="133" t="s">
        <v>333</v>
      </c>
      <c r="W26" s="152" t="s">
        <v>424</v>
      </c>
      <c r="X26" s="133" t="s">
        <v>333</v>
      </c>
      <c r="Y26" s="152" t="s">
        <v>373</v>
      </c>
      <c r="Z26" s="133" t="s">
        <v>395</v>
      </c>
      <c r="AA26" s="152" t="s">
        <v>464</v>
      </c>
      <c r="AB26" s="153"/>
      <c r="AC26" s="331"/>
      <c r="AD26" s="186"/>
    </row>
    <row r="27" spans="1:33" s="185" customFormat="1" ht="21" customHeight="1" x14ac:dyDescent="0.25">
      <c r="A27" s="344"/>
      <c r="B27" s="345">
        <v>6</v>
      </c>
      <c r="C27" s="345" t="s">
        <v>356</v>
      </c>
      <c r="D27" s="345">
        <v>2004</v>
      </c>
      <c r="E27" s="334">
        <f>F27+G27+H27+I27</f>
        <v>26</v>
      </c>
      <c r="F27" s="336">
        <f>J27+K27+L27+M27+Q27+R27+S27+V27+W27+X27+Y27+Z27+AA27</f>
        <v>0</v>
      </c>
      <c r="G27" s="338">
        <f>N27+O27+P27+T27+U27+AB27</f>
        <v>26</v>
      </c>
      <c r="H27" s="340"/>
      <c r="I27" s="342"/>
      <c r="J27" s="194"/>
      <c r="K27" s="157"/>
      <c r="L27" s="127"/>
      <c r="M27" s="157"/>
      <c r="N27" s="127"/>
      <c r="O27" s="157">
        <v>6</v>
      </c>
      <c r="P27" s="127">
        <v>10</v>
      </c>
      <c r="Q27" s="157"/>
      <c r="R27" s="127"/>
      <c r="S27" s="157"/>
      <c r="T27" s="127"/>
      <c r="U27" s="157">
        <v>6</v>
      </c>
      <c r="V27" s="127"/>
      <c r="W27" s="157"/>
      <c r="X27" s="127"/>
      <c r="Y27" s="157"/>
      <c r="Z27" s="127"/>
      <c r="AA27" s="157"/>
      <c r="AB27" s="203">
        <v>4</v>
      </c>
      <c r="AC27" s="331">
        <f>Y27+Z27+AA27</f>
        <v>0</v>
      </c>
      <c r="AD27" s="184"/>
    </row>
    <row r="28" spans="1:33" s="185" customFormat="1" x14ac:dyDescent="0.25">
      <c r="A28" s="344"/>
      <c r="B28" s="345"/>
      <c r="C28" s="345"/>
      <c r="D28" s="345"/>
      <c r="E28" s="334"/>
      <c r="F28" s="336"/>
      <c r="G28" s="338"/>
      <c r="H28" s="340"/>
      <c r="I28" s="342"/>
      <c r="J28" s="194" t="s">
        <v>357</v>
      </c>
      <c r="K28" s="157"/>
      <c r="L28" s="127" t="s">
        <v>403</v>
      </c>
      <c r="M28" s="157" t="s">
        <v>417</v>
      </c>
      <c r="N28" s="127"/>
      <c r="O28" s="157" t="s">
        <v>423</v>
      </c>
      <c r="P28" s="127" t="s">
        <v>435</v>
      </c>
      <c r="Q28" s="157" t="s">
        <v>394</v>
      </c>
      <c r="R28" s="127" t="s">
        <v>468</v>
      </c>
      <c r="S28" s="157"/>
      <c r="T28" s="127"/>
      <c r="U28" s="157" t="s">
        <v>423</v>
      </c>
      <c r="V28" s="127"/>
      <c r="W28" s="157"/>
      <c r="X28" s="127"/>
      <c r="Y28" s="157"/>
      <c r="Z28" s="127"/>
      <c r="AA28" s="157"/>
      <c r="AB28" s="203" t="s">
        <v>427</v>
      </c>
      <c r="AC28" s="331"/>
      <c r="AD28" s="186"/>
    </row>
    <row r="29" spans="1:33" s="185" customFormat="1" ht="21" customHeight="1" thickBot="1" x14ac:dyDescent="0.3">
      <c r="A29" s="344" t="s">
        <v>113</v>
      </c>
      <c r="B29" s="345">
        <v>7</v>
      </c>
      <c r="C29" s="345" t="s">
        <v>7</v>
      </c>
      <c r="D29" s="345">
        <v>2005</v>
      </c>
      <c r="E29" s="334">
        <f t="shared" ref="E29" si="8">F29+G29+H29+I29</f>
        <v>18</v>
      </c>
      <c r="F29" s="336">
        <f t="shared" ref="F29" si="9">J29+K29+L29+M29+Q29+R29+S29+V29+W29+X29+Y29+Z29+AA29</f>
        <v>0</v>
      </c>
      <c r="G29" s="338">
        <f t="shared" ref="G29" si="10">N29+O29+P29+T29+U29+AB29</f>
        <v>18</v>
      </c>
      <c r="H29" s="340"/>
      <c r="I29" s="348"/>
      <c r="J29" s="127"/>
      <c r="K29" s="157"/>
      <c r="L29" s="127"/>
      <c r="M29" s="157"/>
      <c r="N29" s="127">
        <v>4</v>
      </c>
      <c r="O29" s="157"/>
      <c r="P29" s="127">
        <v>9</v>
      </c>
      <c r="Q29" s="157"/>
      <c r="R29" s="127"/>
      <c r="S29" s="157"/>
      <c r="T29" s="127"/>
      <c r="U29" s="157">
        <v>2</v>
      </c>
      <c r="V29" s="127"/>
      <c r="W29" s="157"/>
      <c r="X29" s="127"/>
      <c r="Y29" s="157"/>
      <c r="Z29" s="127"/>
      <c r="AA29" s="157"/>
      <c r="AB29" s="127">
        <v>3</v>
      </c>
      <c r="AC29" s="328">
        <f t="shared" ref="AC29" si="11">Y29+Z29+AA29</f>
        <v>0</v>
      </c>
      <c r="AD29" s="184"/>
      <c r="AG29" s="191"/>
    </row>
    <row r="30" spans="1:33" s="185" customFormat="1" ht="19.5" thickBot="1" x14ac:dyDescent="0.3">
      <c r="A30" s="344"/>
      <c r="B30" s="345"/>
      <c r="C30" s="345"/>
      <c r="D30" s="345"/>
      <c r="E30" s="334"/>
      <c r="F30" s="336"/>
      <c r="G30" s="338"/>
      <c r="H30" s="340"/>
      <c r="I30" s="348"/>
      <c r="J30" s="127" t="s">
        <v>364</v>
      </c>
      <c r="K30" s="157" t="s">
        <v>385</v>
      </c>
      <c r="L30" s="127"/>
      <c r="M30" s="157"/>
      <c r="N30" s="127" t="s">
        <v>427</v>
      </c>
      <c r="O30" s="157" t="s">
        <v>368</v>
      </c>
      <c r="P30" s="127" t="s">
        <v>422</v>
      </c>
      <c r="Q30" s="157"/>
      <c r="R30" s="127" t="s">
        <v>375</v>
      </c>
      <c r="S30" s="157"/>
      <c r="T30" s="127" t="s">
        <v>351</v>
      </c>
      <c r="U30" s="157" t="s">
        <v>438</v>
      </c>
      <c r="V30" s="127"/>
      <c r="W30" s="157"/>
      <c r="X30" s="127"/>
      <c r="Y30" s="157"/>
      <c r="Z30" s="127"/>
      <c r="AA30" s="157"/>
      <c r="AB30" s="127" t="s">
        <v>350</v>
      </c>
      <c r="AC30" s="328"/>
      <c r="AD30" s="186"/>
      <c r="AF30" s="192"/>
      <c r="AG30" s="193"/>
    </row>
    <row r="31" spans="1:33" s="185" customFormat="1" ht="21" customHeight="1" x14ac:dyDescent="0.25">
      <c r="A31" s="344" t="s">
        <v>109</v>
      </c>
      <c r="B31" s="345">
        <v>8</v>
      </c>
      <c r="C31" s="345" t="s">
        <v>214</v>
      </c>
      <c r="D31" s="345">
        <v>2004</v>
      </c>
      <c r="E31" s="334">
        <f t="shared" ref="E31" si="12">F31+G31+H31+I31</f>
        <v>16</v>
      </c>
      <c r="F31" s="336">
        <f t="shared" ref="F31" si="13">J31+K31+L31+M31+Q31+R31+S31+V31+W31+X31+Y31+Z31+AA31</f>
        <v>0</v>
      </c>
      <c r="G31" s="338">
        <f t="shared" ref="G31" si="14">N31+O31+P31+T31+U31+AB31</f>
        <v>16</v>
      </c>
      <c r="H31" s="340"/>
      <c r="I31" s="348"/>
      <c r="J31" s="187"/>
      <c r="K31" s="150"/>
      <c r="L31" s="131"/>
      <c r="M31" s="150"/>
      <c r="N31" s="131">
        <v>8</v>
      </c>
      <c r="O31" s="150"/>
      <c r="P31" s="131">
        <v>8</v>
      </c>
      <c r="Q31" s="150"/>
      <c r="R31" s="131"/>
      <c r="S31" s="150"/>
      <c r="T31" s="131"/>
      <c r="U31" s="150"/>
      <c r="V31" s="131"/>
      <c r="W31" s="150"/>
      <c r="X31" s="131"/>
      <c r="Y31" s="150"/>
      <c r="Z31" s="131"/>
      <c r="AA31" s="150"/>
      <c r="AB31" s="131"/>
      <c r="AC31" s="328">
        <f t="shared" ref="AC31" si="15">Y31+Z31+AA31</f>
        <v>0</v>
      </c>
      <c r="AD31" s="184"/>
    </row>
    <row r="32" spans="1:33" s="185" customFormat="1" x14ac:dyDescent="0.25">
      <c r="A32" s="344"/>
      <c r="B32" s="345"/>
      <c r="C32" s="345"/>
      <c r="D32" s="345"/>
      <c r="E32" s="334"/>
      <c r="F32" s="336"/>
      <c r="G32" s="338"/>
      <c r="H32" s="340"/>
      <c r="I32" s="348"/>
      <c r="J32" s="188" t="s">
        <v>361</v>
      </c>
      <c r="K32" s="152" t="s">
        <v>379</v>
      </c>
      <c r="L32" s="133"/>
      <c r="M32" s="152"/>
      <c r="N32" s="133" t="s">
        <v>436</v>
      </c>
      <c r="O32" s="152"/>
      <c r="P32" s="133" t="s">
        <v>436</v>
      </c>
      <c r="Q32" s="152" t="s">
        <v>458</v>
      </c>
      <c r="R32" s="133" t="s">
        <v>345</v>
      </c>
      <c r="S32" s="152"/>
      <c r="T32" s="133" t="s">
        <v>445</v>
      </c>
      <c r="U32" s="152" t="s">
        <v>441</v>
      </c>
      <c r="V32" s="133"/>
      <c r="W32" s="152"/>
      <c r="X32" s="133"/>
      <c r="Y32" s="152"/>
      <c r="Z32" s="133"/>
      <c r="AA32" s="152"/>
      <c r="AB32" s="133"/>
      <c r="AC32" s="328"/>
      <c r="AD32" s="186"/>
    </row>
    <row r="33" spans="1:30" s="185" customFormat="1" ht="21" customHeight="1" x14ac:dyDescent="0.25">
      <c r="A33" s="344" t="s">
        <v>94</v>
      </c>
      <c r="B33" s="345">
        <v>9</v>
      </c>
      <c r="C33" s="345" t="s">
        <v>91</v>
      </c>
      <c r="D33" s="345">
        <v>2005</v>
      </c>
      <c r="E33" s="334">
        <f>F33+G33+H33+I33</f>
        <v>7</v>
      </c>
      <c r="F33" s="336">
        <f>J33+K33+L33+M33+Q33+R33+S33+V33+W33+X33+Y33+Z33+AA33</f>
        <v>0</v>
      </c>
      <c r="G33" s="338">
        <f>N33+O33+P33+T33+U33+AB33</f>
        <v>7</v>
      </c>
      <c r="H33" s="340"/>
      <c r="I33" s="348"/>
      <c r="J33" s="187"/>
      <c r="K33" s="282"/>
      <c r="L33" s="131"/>
      <c r="M33" s="282"/>
      <c r="N33" s="131"/>
      <c r="O33" s="282"/>
      <c r="P33" s="131">
        <v>7</v>
      </c>
      <c r="Q33" s="282"/>
      <c r="R33" s="131"/>
      <c r="S33" s="282"/>
      <c r="T33" s="131"/>
      <c r="U33" s="282"/>
      <c r="V33" s="131"/>
      <c r="W33" s="282"/>
      <c r="X33" s="131"/>
      <c r="Y33" s="282"/>
      <c r="Z33" s="131"/>
      <c r="AA33" s="282"/>
      <c r="AB33" s="131"/>
      <c r="AC33" s="328">
        <f>Y33+Z33+AA33</f>
        <v>0</v>
      </c>
      <c r="AD33" s="184"/>
    </row>
    <row r="34" spans="1:30" s="185" customFormat="1" x14ac:dyDescent="0.25">
      <c r="A34" s="344"/>
      <c r="B34" s="345"/>
      <c r="C34" s="345"/>
      <c r="D34" s="345"/>
      <c r="E34" s="334"/>
      <c r="F34" s="336"/>
      <c r="G34" s="338"/>
      <c r="H34" s="340"/>
      <c r="I34" s="348"/>
      <c r="J34" s="188"/>
      <c r="K34" s="152"/>
      <c r="L34" s="133"/>
      <c r="M34" s="152"/>
      <c r="N34" s="133" t="s">
        <v>392</v>
      </c>
      <c r="O34" s="152" t="s">
        <v>407</v>
      </c>
      <c r="P34" s="133" t="s">
        <v>397</v>
      </c>
      <c r="Q34" s="152"/>
      <c r="R34" s="133"/>
      <c r="S34" s="152"/>
      <c r="T34" s="133" t="s">
        <v>456</v>
      </c>
      <c r="U34" s="152"/>
      <c r="V34" s="133"/>
      <c r="W34" s="152"/>
      <c r="X34" s="133"/>
      <c r="Y34" s="152"/>
      <c r="Z34" s="133"/>
      <c r="AA34" s="152"/>
      <c r="AB34" s="133"/>
      <c r="AC34" s="328"/>
      <c r="AD34" s="186"/>
    </row>
    <row r="35" spans="1:30" s="185" customFormat="1" ht="21" customHeight="1" x14ac:dyDescent="0.25">
      <c r="A35" s="344" t="s">
        <v>607</v>
      </c>
      <c r="B35" s="345">
        <v>10</v>
      </c>
      <c r="C35" s="345" t="s">
        <v>72</v>
      </c>
      <c r="D35" s="345">
        <v>2004</v>
      </c>
      <c r="E35" s="334">
        <f t="shared" ref="E35" si="16">F35+G35+H35+I35</f>
        <v>6</v>
      </c>
      <c r="F35" s="336">
        <f t="shared" ref="F35" si="17">J35+K35+L35+M35+Q35+R35+S35+V35+W35+X35+Y35+Z35+AA35</f>
        <v>0</v>
      </c>
      <c r="G35" s="338">
        <f t="shared" ref="G35" si="18">N35+O35+P35+T35+U35+AB35</f>
        <v>6</v>
      </c>
      <c r="H35" s="340"/>
      <c r="I35" s="348"/>
      <c r="J35" s="127"/>
      <c r="K35" s="157"/>
      <c r="L35" s="127"/>
      <c r="M35" s="157"/>
      <c r="N35" s="127">
        <v>6</v>
      </c>
      <c r="O35" s="157"/>
      <c r="P35" s="127"/>
      <c r="Q35" s="157"/>
      <c r="R35" s="127"/>
      <c r="S35" s="157"/>
      <c r="T35" s="127"/>
      <c r="U35" s="157"/>
      <c r="V35" s="127"/>
      <c r="W35" s="157"/>
      <c r="X35" s="127"/>
      <c r="Y35" s="157"/>
      <c r="Z35" s="127"/>
      <c r="AA35" s="157"/>
      <c r="AB35" s="127"/>
      <c r="AC35" s="329">
        <f t="shared" ref="AC35" si="19">Y35+Z35+AA35</f>
        <v>0</v>
      </c>
      <c r="AD35" s="184"/>
    </row>
    <row r="36" spans="1:30" s="185" customFormat="1" x14ac:dyDescent="0.25">
      <c r="A36" s="344"/>
      <c r="B36" s="345"/>
      <c r="C36" s="345"/>
      <c r="D36" s="345"/>
      <c r="E36" s="334"/>
      <c r="F36" s="336"/>
      <c r="G36" s="338"/>
      <c r="H36" s="340"/>
      <c r="I36" s="348"/>
      <c r="J36" s="127"/>
      <c r="K36" s="157"/>
      <c r="L36" s="127"/>
      <c r="M36" s="157"/>
      <c r="N36" s="127" t="s">
        <v>423</v>
      </c>
      <c r="O36" s="157" t="s">
        <v>424</v>
      </c>
      <c r="P36" s="127"/>
      <c r="Q36" s="157"/>
      <c r="R36" s="127"/>
      <c r="S36" s="157"/>
      <c r="T36" s="127"/>
      <c r="U36" s="157"/>
      <c r="V36" s="127"/>
      <c r="W36" s="157"/>
      <c r="X36" s="127"/>
      <c r="Y36" s="157"/>
      <c r="Z36" s="127"/>
      <c r="AA36" s="157"/>
      <c r="AB36" s="127"/>
      <c r="AC36" s="328"/>
      <c r="AD36" s="186"/>
    </row>
    <row r="37" spans="1:30" s="185" customFormat="1" ht="21" customHeight="1" x14ac:dyDescent="0.25">
      <c r="A37" s="344" t="s">
        <v>99</v>
      </c>
      <c r="B37" s="345">
        <v>11</v>
      </c>
      <c r="C37" s="345" t="s">
        <v>210</v>
      </c>
      <c r="D37" s="345">
        <v>2005</v>
      </c>
      <c r="E37" s="334">
        <f t="shared" ref="E37" si="20">F37+G37+H37+I37</f>
        <v>6</v>
      </c>
      <c r="F37" s="336">
        <f t="shared" ref="F37" si="21">J37+K37+L37+M37+Q37+R37+S37+V37+W37+X37+Y37+Z37+AA37</f>
        <v>0</v>
      </c>
      <c r="G37" s="338">
        <f t="shared" ref="G37" si="22">N37+O37+P37+T37+U37+AB37</f>
        <v>6</v>
      </c>
      <c r="H37" s="340"/>
      <c r="I37" s="348"/>
      <c r="J37" s="187"/>
      <c r="K37" s="150"/>
      <c r="L37" s="131"/>
      <c r="M37" s="150"/>
      <c r="N37" s="131"/>
      <c r="O37" s="150"/>
      <c r="P37" s="131">
        <v>4</v>
      </c>
      <c r="Q37" s="150"/>
      <c r="R37" s="131"/>
      <c r="S37" s="150"/>
      <c r="T37" s="131"/>
      <c r="U37" s="150"/>
      <c r="V37" s="131"/>
      <c r="W37" s="150"/>
      <c r="X37" s="131"/>
      <c r="Y37" s="150"/>
      <c r="Z37" s="131"/>
      <c r="AA37" s="150"/>
      <c r="AB37" s="131">
        <v>2</v>
      </c>
      <c r="AC37" s="328">
        <f t="shared" ref="AC37" si="23">Y37+Z37+AA37</f>
        <v>0</v>
      </c>
      <c r="AD37" s="184"/>
    </row>
    <row r="38" spans="1:30" s="185" customFormat="1" x14ac:dyDescent="0.25">
      <c r="A38" s="354"/>
      <c r="B38" s="345"/>
      <c r="C38" s="355"/>
      <c r="D38" s="355"/>
      <c r="E38" s="349"/>
      <c r="F38" s="350"/>
      <c r="G38" s="351"/>
      <c r="H38" s="352"/>
      <c r="I38" s="353"/>
      <c r="J38" s="194"/>
      <c r="K38" s="157"/>
      <c r="L38" s="127"/>
      <c r="M38" s="157"/>
      <c r="N38" s="127"/>
      <c r="O38" s="157"/>
      <c r="P38" s="127" t="s">
        <v>427</v>
      </c>
      <c r="Q38" s="157"/>
      <c r="R38" s="127"/>
      <c r="S38" s="157"/>
      <c r="T38" s="127" t="s">
        <v>450</v>
      </c>
      <c r="U38" s="157" t="s">
        <v>445</v>
      </c>
      <c r="V38" s="127"/>
      <c r="W38" s="157"/>
      <c r="X38" s="127"/>
      <c r="Y38" s="157"/>
      <c r="Z38" s="127"/>
      <c r="AA38" s="157"/>
      <c r="AB38" s="127" t="s">
        <v>438</v>
      </c>
      <c r="AC38" s="330"/>
      <c r="AD38" s="186"/>
    </row>
    <row r="39" spans="1:30" s="185" customFormat="1" ht="21" customHeight="1" x14ac:dyDescent="0.25">
      <c r="A39" s="344" t="s">
        <v>154</v>
      </c>
      <c r="B39" s="345">
        <v>12</v>
      </c>
      <c r="C39" s="345" t="s">
        <v>222</v>
      </c>
      <c r="D39" s="345">
        <v>2005</v>
      </c>
      <c r="E39" s="334">
        <f t="shared" ref="E39" si="24">F39+G39+H39+I39</f>
        <v>2</v>
      </c>
      <c r="F39" s="336">
        <f t="shared" ref="F39" si="25">J39+K39+L39+M39+Q39+R39+S39+V39+W39+X39+Y39+Z39+AA39</f>
        <v>0</v>
      </c>
      <c r="G39" s="338">
        <f t="shared" ref="G39" si="26">N39+O39+P39+T39+U39+AB39</f>
        <v>2</v>
      </c>
      <c r="H39" s="340"/>
      <c r="I39" s="347"/>
      <c r="J39" s="187"/>
      <c r="K39" s="284"/>
      <c r="L39" s="131"/>
      <c r="M39" s="284"/>
      <c r="N39" s="131"/>
      <c r="O39" s="284"/>
      <c r="P39" s="131">
        <v>2</v>
      </c>
      <c r="Q39" s="284"/>
      <c r="R39" s="131"/>
      <c r="S39" s="284"/>
      <c r="T39" s="131"/>
      <c r="U39" s="284"/>
      <c r="V39" s="131"/>
      <c r="W39" s="284"/>
      <c r="X39" s="131"/>
      <c r="Y39" s="284"/>
      <c r="Z39" s="131"/>
      <c r="AA39" s="284"/>
      <c r="AB39" s="151"/>
      <c r="AC39" s="328">
        <f t="shared" ref="AC39" si="27">Y39+Z39+AA39</f>
        <v>0</v>
      </c>
      <c r="AD39" s="184"/>
    </row>
    <row r="40" spans="1:30" s="185" customFormat="1" x14ac:dyDescent="0.25">
      <c r="A40" s="344"/>
      <c r="B40" s="345"/>
      <c r="C40" s="345"/>
      <c r="D40" s="345"/>
      <c r="E40" s="334"/>
      <c r="F40" s="336"/>
      <c r="G40" s="338"/>
      <c r="H40" s="340"/>
      <c r="I40" s="347"/>
      <c r="J40" s="188"/>
      <c r="K40" s="152"/>
      <c r="L40" s="133"/>
      <c r="M40" s="152"/>
      <c r="N40" s="133" t="s">
        <v>351</v>
      </c>
      <c r="O40" s="152" t="s">
        <v>370</v>
      </c>
      <c r="P40" s="133" t="s">
        <v>438</v>
      </c>
      <c r="Q40" s="152"/>
      <c r="R40" s="133"/>
      <c r="S40" s="152"/>
      <c r="T40" s="133" t="s">
        <v>352</v>
      </c>
      <c r="U40" s="152"/>
      <c r="V40" s="133"/>
      <c r="W40" s="152"/>
      <c r="X40" s="133"/>
      <c r="Y40" s="152"/>
      <c r="Z40" s="133"/>
      <c r="AA40" s="152"/>
      <c r="AB40" s="153"/>
      <c r="AC40" s="328"/>
      <c r="AD40" s="186"/>
    </row>
    <row r="41" spans="1:30" s="108" customFormat="1" x14ac:dyDescent="0.3">
      <c r="A41" s="195"/>
      <c r="B41" s="160"/>
      <c r="C41" s="160"/>
      <c r="D41" s="160"/>
      <c r="E41" s="160"/>
      <c r="F41" s="160"/>
      <c r="G41" s="160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14"/>
    </row>
    <row r="42" spans="1:30" s="108" customFormat="1" x14ac:dyDescent="0.3">
      <c r="A42" s="196" t="s">
        <v>110</v>
      </c>
      <c r="B42" s="168"/>
      <c r="C42" s="166" t="s">
        <v>70</v>
      </c>
      <c r="D42" s="168">
        <v>2004</v>
      </c>
      <c r="E42" s="197">
        <v>0</v>
      </c>
      <c r="F42" s="168"/>
      <c r="G42" s="168"/>
      <c r="H42" s="198"/>
      <c r="I42" s="198"/>
      <c r="J42" s="169" t="s">
        <v>365</v>
      </c>
      <c r="K42" s="169" t="s">
        <v>390</v>
      </c>
      <c r="L42" s="169"/>
      <c r="M42" s="169"/>
      <c r="N42" s="169"/>
      <c r="O42" s="169" t="s">
        <v>440</v>
      </c>
      <c r="P42" s="169"/>
      <c r="Q42" s="169"/>
      <c r="R42" s="169"/>
      <c r="S42" s="169"/>
      <c r="T42" s="169" t="s">
        <v>430</v>
      </c>
      <c r="U42" s="169" t="s">
        <v>368</v>
      </c>
      <c r="V42" s="169"/>
      <c r="W42" s="169"/>
      <c r="X42" s="169"/>
      <c r="Y42" s="169"/>
      <c r="Z42" s="169"/>
      <c r="AA42" s="169"/>
      <c r="AB42" s="169"/>
      <c r="AC42" s="169"/>
      <c r="AD42" s="128"/>
    </row>
    <row r="43" spans="1:30" s="198" customFormat="1" x14ac:dyDescent="0.3">
      <c r="A43" s="173" t="s">
        <v>108</v>
      </c>
      <c r="B43" s="172"/>
      <c r="C43" s="170" t="s">
        <v>71</v>
      </c>
      <c r="D43" s="172">
        <v>2004</v>
      </c>
      <c r="E43" s="199">
        <v>0</v>
      </c>
      <c r="F43" s="172"/>
      <c r="G43" s="172"/>
      <c r="H43" s="130"/>
      <c r="I43" s="130"/>
      <c r="J43" s="115" t="s">
        <v>366</v>
      </c>
      <c r="K43" s="115" t="s">
        <v>389</v>
      </c>
      <c r="L43" s="115"/>
      <c r="M43" s="115"/>
      <c r="N43" s="115" t="s">
        <v>440</v>
      </c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200"/>
    </row>
    <row r="44" spans="1:30" s="198" customFormat="1" x14ac:dyDescent="0.3">
      <c r="A44" s="173" t="s">
        <v>100</v>
      </c>
      <c r="B44" s="172"/>
      <c r="C44" s="170" t="s">
        <v>121</v>
      </c>
      <c r="D44" s="172">
        <v>2004</v>
      </c>
      <c r="E44" s="199">
        <v>0</v>
      </c>
      <c r="F44" s="172"/>
      <c r="G44" s="172"/>
      <c r="H44" s="130"/>
      <c r="I44" s="130"/>
      <c r="J44" s="115"/>
      <c r="K44" s="115"/>
      <c r="L44" s="115"/>
      <c r="M44" s="115"/>
      <c r="N44" s="115"/>
      <c r="O44" s="115" t="s">
        <v>400</v>
      </c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200"/>
    </row>
    <row r="45" spans="1:30" x14ac:dyDescent="0.3">
      <c r="A45" s="173" t="s">
        <v>104</v>
      </c>
      <c r="B45" s="174"/>
      <c r="C45" s="170" t="s">
        <v>177</v>
      </c>
      <c r="D45" s="172">
        <v>2005</v>
      </c>
      <c r="E45" s="199">
        <v>0</v>
      </c>
      <c r="F45" s="172"/>
      <c r="G45" s="172"/>
      <c r="J45" s="115"/>
      <c r="K45" s="115"/>
      <c r="L45" s="115"/>
      <c r="M45" s="115"/>
      <c r="N45" s="115"/>
      <c r="O45" s="115" t="s">
        <v>456</v>
      </c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29"/>
    </row>
    <row r="46" spans="1:30" x14ac:dyDescent="0.3">
      <c r="A46" s="173" t="s">
        <v>94</v>
      </c>
      <c r="B46" s="172"/>
      <c r="C46" s="170" t="s">
        <v>92</v>
      </c>
      <c r="D46" s="172">
        <v>2005</v>
      </c>
      <c r="E46" s="199">
        <v>0</v>
      </c>
      <c r="F46" s="172"/>
      <c r="G46" s="172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 t="s">
        <v>393</v>
      </c>
      <c r="U46" s="115" t="s">
        <v>351</v>
      </c>
      <c r="V46" s="115"/>
      <c r="W46" s="115"/>
      <c r="X46" s="115"/>
      <c r="Y46" s="115"/>
      <c r="Z46" s="115"/>
      <c r="AA46" s="115"/>
      <c r="AB46" s="115"/>
      <c r="AC46" s="115"/>
      <c r="AD46" s="129"/>
    </row>
    <row r="47" spans="1:30" x14ac:dyDescent="0.3">
      <c r="A47" s="173" t="s">
        <v>94</v>
      </c>
      <c r="B47" s="172"/>
      <c r="C47" s="170" t="s">
        <v>90</v>
      </c>
      <c r="D47" s="172">
        <v>2005</v>
      </c>
      <c r="E47" s="199">
        <v>0</v>
      </c>
      <c r="F47" s="172"/>
      <c r="G47" s="172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 t="s">
        <v>335</v>
      </c>
      <c r="U47" s="115"/>
      <c r="V47" s="115"/>
      <c r="W47" s="115"/>
      <c r="X47" s="115"/>
      <c r="Y47" s="115"/>
      <c r="Z47" s="115"/>
      <c r="AA47" s="115"/>
      <c r="AB47" s="115"/>
      <c r="AC47" s="115"/>
      <c r="AD47" s="129"/>
    </row>
    <row r="48" spans="1:30" s="115" customFormat="1" x14ac:dyDescent="0.3">
      <c r="A48" s="173" t="s">
        <v>110</v>
      </c>
      <c r="B48" s="172"/>
      <c r="C48" s="170" t="s">
        <v>39</v>
      </c>
      <c r="D48" s="172">
        <v>2005</v>
      </c>
      <c r="E48" s="199">
        <v>0</v>
      </c>
      <c r="F48" s="172"/>
      <c r="G48" s="172"/>
      <c r="H48" s="130"/>
      <c r="I48" s="130"/>
      <c r="J48" s="115" t="s">
        <v>389</v>
      </c>
      <c r="K48" s="115" t="s">
        <v>388</v>
      </c>
      <c r="N48" s="115" t="s">
        <v>443</v>
      </c>
      <c r="O48" s="115" t="s">
        <v>445</v>
      </c>
      <c r="U48" s="115" t="s">
        <v>392</v>
      </c>
      <c r="AD48" s="129"/>
    </row>
    <row r="49" spans="1:30" s="169" customFormat="1" x14ac:dyDescent="0.3">
      <c r="A49" s="173"/>
      <c r="B49" s="172"/>
      <c r="C49" s="170"/>
      <c r="D49" s="172"/>
      <c r="E49" s="172"/>
      <c r="F49" s="172"/>
      <c r="G49" s="172"/>
      <c r="H49" s="130"/>
      <c r="I49" s="130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30"/>
      <c r="AD49" s="200"/>
    </row>
    <row r="50" spans="1:30" s="115" customFormat="1" x14ac:dyDescent="0.3">
      <c r="A50" s="201"/>
      <c r="B50" s="160"/>
      <c r="C50" s="202"/>
      <c r="D50" s="160"/>
      <c r="E50" s="160"/>
      <c r="F50" s="160"/>
      <c r="G50" s="160"/>
      <c r="H50" s="161"/>
      <c r="I50" s="161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14"/>
      <c r="AD50" s="114"/>
    </row>
    <row r="51" spans="1:30" x14ac:dyDescent="0.3">
      <c r="A51" s="173"/>
      <c r="B51" s="283"/>
      <c r="C51" s="115"/>
      <c r="D51" s="283"/>
      <c r="E51" s="283"/>
      <c r="F51" s="283"/>
      <c r="G51" s="283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</row>
    <row r="52" spans="1:30" x14ac:dyDescent="0.3">
      <c r="A52" s="173"/>
      <c r="B52" s="283"/>
      <c r="C52" s="115"/>
      <c r="D52" s="283"/>
      <c r="E52" s="283"/>
      <c r="F52" s="283"/>
      <c r="G52" s="283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</row>
    <row r="53" spans="1:30" x14ac:dyDescent="0.3">
      <c r="A53" s="173"/>
      <c r="B53" s="283"/>
      <c r="C53" s="115"/>
      <c r="D53" s="283"/>
      <c r="E53" s="283"/>
      <c r="F53" s="283"/>
      <c r="G53" s="283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</row>
    <row r="54" spans="1:30" x14ac:dyDescent="0.3">
      <c r="A54" s="173"/>
      <c r="B54" s="283"/>
      <c r="C54" s="115"/>
      <c r="D54" s="283"/>
      <c r="E54" s="283"/>
      <c r="F54" s="283"/>
      <c r="G54" s="283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</row>
    <row r="55" spans="1:30" x14ac:dyDescent="0.3">
      <c r="A55" s="173"/>
      <c r="B55" s="283"/>
      <c r="C55" s="115"/>
      <c r="D55" s="283"/>
      <c r="E55" s="283"/>
      <c r="F55" s="283"/>
      <c r="G55" s="283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</row>
    <row r="56" spans="1:30" x14ac:dyDescent="0.3">
      <c r="A56" s="173"/>
      <c r="B56" s="283"/>
      <c r="C56" s="115"/>
      <c r="D56" s="283"/>
      <c r="E56" s="283"/>
      <c r="F56" s="283"/>
      <c r="G56" s="283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</row>
    <row r="57" spans="1:30" x14ac:dyDescent="0.3">
      <c r="A57" s="173"/>
      <c r="B57" s="283"/>
      <c r="C57" s="115"/>
      <c r="D57" s="283"/>
      <c r="E57" s="283"/>
      <c r="F57" s="283"/>
      <c r="G57" s="283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</row>
    <row r="58" spans="1:30" x14ac:dyDescent="0.3">
      <c r="A58" s="173"/>
      <c r="B58" s="283"/>
      <c r="C58" s="115"/>
      <c r="D58" s="283"/>
      <c r="E58" s="283"/>
      <c r="F58" s="283"/>
      <c r="G58" s="283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</row>
    <row r="59" spans="1:30" x14ac:dyDescent="0.3">
      <c r="A59" s="173"/>
      <c r="B59" s="283"/>
      <c r="C59" s="115"/>
      <c r="D59" s="283"/>
      <c r="E59" s="283"/>
      <c r="F59" s="283"/>
      <c r="G59" s="283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</row>
    <row r="60" spans="1:30" x14ac:dyDescent="0.3">
      <c r="A60" s="173"/>
      <c r="B60" s="283"/>
      <c r="C60" s="115"/>
      <c r="D60" s="283"/>
      <c r="E60" s="283"/>
      <c r="F60" s="283"/>
      <c r="G60" s="283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</row>
    <row r="61" spans="1:30" x14ac:dyDescent="0.3">
      <c r="A61" s="173"/>
      <c r="B61" s="283"/>
      <c r="C61" s="115"/>
      <c r="D61" s="283"/>
      <c r="E61" s="283"/>
      <c r="F61" s="283"/>
      <c r="G61" s="283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</row>
    <row r="62" spans="1:30" x14ac:dyDescent="0.3">
      <c r="A62" s="173"/>
      <c r="B62" s="283"/>
      <c r="C62" s="115"/>
      <c r="D62" s="283"/>
      <c r="E62" s="283"/>
      <c r="F62" s="283"/>
      <c r="G62" s="283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</row>
    <row r="63" spans="1:30" x14ac:dyDescent="0.3">
      <c r="A63" s="173"/>
      <c r="B63" s="283"/>
      <c r="C63" s="115"/>
      <c r="D63" s="283"/>
      <c r="E63" s="283"/>
      <c r="F63" s="283"/>
      <c r="G63" s="283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</row>
    <row r="64" spans="1:30" x14ac:dyDescent="0.3">
      <c r="A64" s="173"/>
      <c r="B64" s="283"/>
      <c r="C64" s="115"/>
      <c r="D64" s="283"/>
      <c r="E64" s="283"/>
      <c r="F64" s="283"/>
      <c r="G64" s="283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</row>
    <row r="65" spans="1:28" x14ac:dyDescent="0.3">
      <c r="A65" s="173"/>
      <c r="B65" s="283"/>
      <c r="C65" s="115"/>
      <c r="D65" s="283"/>
      <c r="E65" s="283"/>
      <c r="F65" s="283"/>
      <c r="G65" s="283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</row>
    <row r="66" spans="1:28" x14ac:dyDescent="0.3">
      <c r="A66" s="173"/>
      <c r="B66" s="283"/>
      <c r="C66" s="115"/>
      <c r="D66" s="283"/>
      <c r="E66" s="283"/>
      <c r="F66" s="283"/>
      <c r="G66" s="283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</row>
    <row r="67" spans="1:28" x14ac:dyDescent="0.3">
      <c r="A67" s="173"/>
      <c r="B67" s="283"/>
      <c r="C67" s="115"/>
      <c r="D67" s="283"/>
      <c r="E67" s="283"/>
      <c r="F67" s="283"/>
      <c r="G67" s="283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</row>
    <row r="68" spans="1:28" x14ac:dyDescent="0.3">
      <c r="A68" s="173"/>
      <c r="B68" s="283"/>
      <c r="C68" s="115"/>
      <c r="D68" s="283"/>
      <c r="E68" s="283"/>
      <c r="F68" s="283"/>
      <c r="G68" s="283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</row>
    <row r="69" spans="1:28" x14ac:dyDescent="0.3">
      <c r="A69" s="173"/>
      <c r="B69" s="283"/>
      <c r="C69" s="115"/>
      <c r="D69" s="283"/>
      <c r="E69" s="283"/>
      <c r="F69" s="283"/>
      <c r="G69" s="283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</row>
    <row r="70" spans="1:28" x14ac:dyDescent="0.3">
      <c r="A70" s="173"/>
      <c r="B70" s="283"/>
      <c r="C70" s="115"/>
      <c r="D70" s="283"/>
      <c r="E70" s="283"/>
      <c r="F70" s="283"/>
      <c r="G70" s="283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</row>
    <row r="71" spans="1:28" x14ac:dyDescent="0.3">
      <c r="A71" s="173"/>
      <c r="B71" s="283"/>
      <c r="C71" s="115"/>
      <c r="D71" s="283"/>
      <c r="E71" s="283"/>
      <c r="F71" s="283"/>
      <c r="G71" s="283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</row>
    <row r="72" spans="1:28" x14ac:dyDescent="0.3">
      <c r="A72" s="173"/>
      <c r="B72" s="283"/>
      <c r="C72" s="115"/>
      <c r="D72" s="283"/>
      <c r="E72" s="283"/>
      <c r="F72" s="283"/>
      <c r="G72" s="283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</row>
    <row r="73" spans="1:28" x14ac:dyDescent="0.3">
      <c r="A73" s="173"/>
      <c r="B73" s="283"/>
      <c r="C73" s="115"/>
      <c r="D73" s="283"/>
      <c r="E73" s="283"/>
      <c r="F73" s="283"/>
      <c r="G73" s="283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</row>
    <row r="74" spans="1:28" x14ac:dyDescent="0.3">
      <c r="A74" s="173"/>
      <c r="B74" s="283"/>
      <c r="C74" s="115"/>
      <c r="D74" s="283"/>
      <c r="E74" s="283"/>
      <c r="F74" s="283"/>
      <c r="G74" s="283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</row>
    <row r="75" spans="1:28" x14ac:dyDescent="0.3">
      <c r="A75" s="173"/>
      <c r="B75" s="283"/>
      <c r="C75" s="115"/>
      <c r="D75" s="283"/>
      <c r="E75" s="283"/>
      <c r="F75" s="283"/>
      <c r="G75" s="283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</row>
    <row r="76" spans="1:28" x14ac:dyDescent="0.3">
      <c r="A76" s="173"/>
      <c r="B76" s="283"/>
      <c r="C76" s="115"/>
      <c r="D76" s="283"/>
      <c r="E76" s="283"/>
      <c r="F76" s="283"/>
      <c r="G76" s="283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</row>
    <row r="77" spans="1:28" x14ac:dyDescent="0.3">
      <c r="A77" s="173"/>
      <c r="B77" s="283"/>
      <c r="C77" s="115"/>
      <c r="D77" s="283"/>
      <c r="E77" s="283"/>
      <c r="F77" s="283"/>
      <c r="G77" s="283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</row>
    <row r="78" spans="1:28" x14ac:dyDescent="0.3">
      <c r="A78" s="173"/>
      <c r="B78" s="283"/>
      <c r="C78" s="115"/>
      <c r="D78" s="283"/>
      <c r="E78" s="283"/>
      <c r="F78" s="283"/>
      <c r="G78" s="283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</row>
    <row r="79" spans="1:28" x14ac:dyDescent="0.3">
      <c r="A79" s="173"/>
      <c r="B79" s="283"/>
      <c r="C79" s="115"/>
      <c r="D79" s="283"/>
      <c r="E79" s="283"/>
      <c r="F79" s="283"/>
      <c r="G79" s="283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</row>
    <row r="80" spans="1:28" x14ac:dyDescent="0.3">
      <c r="A80" s="173"/>
      <c r="B80" s="283"/>
      <c r="C80" s="115"/>
      <c r="D80" s="283"/>
      <c r="E80" s="283"/>
      <c r="F80" s="283"/>
      <c r="G80" s="283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</row>
  </sheetData>
  <sheetProtection algorithmName="SHA-512" hashValue="bhiiceZmNeNXWMkAta/N/tk8Fd6mFlOj6DoulUT7/MgnpA4HEZ/P9+MH4mgbVNZl0hqP5ObluLIweGNBpIM30A==" saltValue="m+UfZzI6lYKSLQKuxb77Vg==" spinCount="100000" sheet="1" objects="1" scenarios="1"/>
  <mergeCells count="120">
    <mergeCell ref="H21:H22"/>
    <mergeCell ref="I21:I22"/>
    <mergeCell ref="A21:A22"/>
    <mergeCell ref="I31:I32"/>
    <mergeCell ref="D31:D32"/>
    <mergeCell ref="E31:E32"/>
    <mergeCell ref="F31:F32"/>
    <mergeCell ref="G31:G32"/>
    <mergeCell ref="H31:H32"/>
    <mergeCell ref="A31:A32"/>
    <mergeCell ref="B31:B32"/>
    <mergeCell ref="C31:C32"/>
    <mergeCell ref="E35:E36"/>
    <mergeCell ref="F35:F36"/>
    <mergeCell ref="G35:G36"/>
    <mergeCell ref="H35:H36"/>
    <mergeCell ref="I35:I36"/>
    <mergeCell ref="A35:A36"/>
    <mergeCell ref="B35:B36"/>
    <mergeCell ref="C35:C36"/>
    <mergeCell ref="D35:D36"/>
    <mergeCell ref="E37:E38"/>
    <mergeCell ref="F37:F38"/>
    <mergeCell ref="G37:G38"/>
    <mergeCell ref="H37:H38"/>
    <mergeCell ref="I37:I38"/>
    <mergeCell ref="A37:A38"/>
    <mergeCell ref="B37:B38"/>
    <mergeCell ref="C37:C38"/>
    <mergeCell ref="D37:D38"/>
    <mergeCell ref="E33:E34"/>
    <mergeCell ref="F33:F34"/>
    <mergeCell ref="G33:G34"/>
    <mergeCell ref="H33:H34"/>
    <mergeCell ref="I33:I34"/>
    <mergeCell ref="A33:A34"/>
    <mergeCell ref="B33:B34"/>
    <mergeCell ref="C33:C34"/>
    <mergeCell ref="D33:D34"/>
    <mergeCell ref="B23:B24"/>
    <mergeCell ref="C23:C24"/>
    <mergeCell ref="D23:D24"/>
    <mergeCell ref="E17:E18"/>
    <mergeCell ref="F17:F18"/>
    <mergeCell ref="G17:G18"/>
    <mergeCell ref="H17:H18"/>
    <mergeCell ref="I17:I18"/>
    <mergeCell ref="A17:A18"/>
    <mergeCell ref="B17:B18"/>
    <mergeCell ref="C17:C18"/>
    <mergeCell ref="D17:D18"/>
    <mergeCell ref="I19:I20"/>
    <mergeCell ref="H19:H20"/>
    <mergeCell ref="G19:G20"/>
    <mergeCell ref="F19:F20"/>
    <mergeCell ref="E19:E20"/>
    <mergeCell ref="D19:D20"/>
    <mergeCell ref="C19:C20"/>
    <mergeCell ref="B19:B20"/>
    <mergeCell ref="A19:A20"/>
    <mergeCell ref="E21:E22"/>
    <mergeCell ref="F21:F22"/>
    <mergeCell ref="G21:G22"/>
    <mergeCell ref="H39:H40"/>
    <mergeCell ref="I39:I40"/>
    <mergeCell ref="A39:A40"/>
    <mergeCell ref="B39:B40"/>
    <mergeCell ref="C39:C40"/>
    <mergeCell ref="D39:D40"/>
    <mergeCell ref="B21:B22"/>
    <mergeCell ref="C21:C22"/>
    <mergeCell ref="D21:D22"/>
    <mergeCell ref="E29:E30"/>
    <mergeCell ref="F29:F30"/>
    <mergeCell ref="G29:G30"/>
    <mergeCell ref="H29:H30"/>
    <mergeCell ref="I29:I30"/>
    <mergeCell ref="A29:A30"/>
    <mergeCell ref="B29:B30"/>
    <mergeCell ref="C29:C30"/>
    <mergeCell ref="D29:D30"/>
    <mergeCell ref="E23:E24"/>
    <mergeCell ref="F23:F24"/>
    <mergeCell ref="G23:G24"/>
    <mergeCell ref="H23:H24"/>
    <mergeCell ref="I23:I24"/>
    <mergeCell ref="A23:A24"/>
    <mergeCell ref="AC39:AC40"/>
    <mergeCell ref="AC25:AC26"/>
    <mergeCell ref="AC27:AC28"/>
    <mergeCell ref="E25:E26"/>
    <mergeCell ref="F25:F26"/>
    <mergeCell ref="G25:G26"/>
    <mergeCell ref="H25:H26"/>
    <mergeCell ref="I25:I26"/>
    <mergeCell ref="A25:A26"/>
    <mergeCell ref="B25:B26"/>
    <mergeCell ref="C25:C26"/>
    <mergeCell ref="D25:D26"/>
    <mergeCell ref="I27:I28"/>
    <mergeCell ref="A27:A28"/>
    <mergeCell ref="B27:B28"/>
    <mergeCell ref="C27:C28"/>
    <mergeCell ref="D27:D28"/>
    <mergeCell ref="E27:E28"/>
    <mergeCell ref="F27:F28"/>
    <mergeCell ref="G27:G28"/>
    <mergeCell ref="H27:H28"/>
    <mergeCell ref="E39:E40"/>
    <mergeCell ref="F39:F40"/>
    <mergeCell ref="G39:G40"/>
    <mergeCell ref="AC19:AC20"/>
    <mergeCell ref="AC31:AC32"/>
    <mergeCell ref="AC35:AC36"/>
    <mergeCell ref="AC37:AC38"/>
    <mergeCell ref="AC33:AC34"/>
    <mergeCell ref="AC23:AC24"/>
    <mergeCell ref="AC17:AC18"/>
    <mergeCell ref="AC21:AC22"/>
    <mergeCell ref="AC29:AC30"/>
  </mergeCells>
  <pageMargins left="0.70866141732283472" right="0.31496062992125984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97"/>
  <sheetViews>
    <sheetView zoomScale="66" zoomScaleNormal="66" zoomScaleSheetLayoutView="89" workbookViewId="0">
      <pane xSplit="4" ySplit="13" topLeftCell="E41" activePane="bottomRight" state="frozen"/>
      <selection pane="topRight" activeCell="F1" sqref="F1"/>
      <selection pane="bottomLeft" activeCell="A12" sqref="A12"/>
      <selection pane="bottomRight" activeCell="AA60" sqref="AA60"/>
    </sheetView>
  </sheetViews>
  <sheetFormatPr defaultRowHeight="18.75" x14ac:dyDescent="0.3"/>
  <cols>
    <col min="1" max="1" width="13.5703125" style="173" customWidth="1"/>
    <col min="2" max="2" width="5.28515625" style="174" customWidth="1"/>
    <col min="3" max="3" width="28.140625" style="115" customWidth="1"/>
    <col min="4" max="4" width="11.140625" style="174" customWidth="1"/>
    <col min="5" max="5" width="10.28515625" style="174" customWidth="1"/>
    <col min="6" max="6" width="9.5703125" style="174" customWidth="1"/>
    <col min="7" max="7" width="10.28515625" style="174" customWidth="1"/>
    <col min="8" max="8" width="9.140625" style="130"/>
    <col min="9" max="22" width="5" style="115" customWidth="1"/>
    <col min="23" max="16384" width="9.140625" style="130"/>
  </cols>
  <sheetData>
    <row r="1" spans="1:27" ht="9.75" customHeight="1" x14ac:dyDescent="0.3">
      <c r="A1" s="126"/>
      <c r="B1" s="127"/>
      <c r="C1" s="108"/>
      <c r="D1" s="127"/>
      <c r="E1" s="127"/>
      <c r="F1" s="127"/>
      <c r="G1" s="127"/>
      <c r="H1" s="12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28"/>
      <c r="X1" s="129"/>
    </row>
    <row r="2" spans="1:27" ht="20.25" customHeight="1" x14ac:dyDescent="0.4">
      <c r="A2" s="104" t="s">
        <v>549</v>
      </c>
      <c r="B2" s="131"/>
      <c r="C2" s="105"/>
      <c r="D2" s="131"/>
      <c r="E2" s="131"/>
      <c r="F2" s="131"/>
      <c r="G2" s="131"/>
      <c r="H2" s="132"/>
      <c r="I2" s="105"/>
      <c r="J2" s="105"/>
      <c r="K2" s="105"/>
      <c r="L2" s="105"/>
      <c r="M2" s="105"/>
      <c r="N2" s="105"/>
      <c r="O2" s="105" t="s">
        <v>542</v>
      </c>
      <c r="P2" s="105"/>
      <c r="Q2" s="105"/>
      <c r="R2" s="105"/>
      <c r="S2" s="105"/>
      <c r="T2" s="105"/>
      <c r="U2" s="105"/>
      <c r="V2" s="105"/>
      <c r="W2" s="132"/>
      <c r="X2" s="129"/>
    </row>
    <row r="3" spans="1:27" ht="25.5" customHeight="1" x14ac:dyDescent="0.5">
      <c r="A3" s="106" t="s">
        <v>551</v>
      </c>
      <c r="B3" s="133"/>
      <c r="C3" s="121"/>
      <c r="D3" s="133"/>
      <c r="E3" s="133"/>
      <c r="F3" s="133"/>
      <c r="G3" s="133"/>
      <c r="H3" s="134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34"/>
      <c r="X3" s="129"/>
    </row>
    <row r="4" spans="1:27" ht="13.5" customHeight="1" x14ac:dyDescent="0.3">
      <c r="A4" s="126"/>
      <c r="B4" s="127"/>
      <c r="C4" s="108"/>
      <c r="D4" s="127"/>
      <c r="E4" s="127"/>
      <c r="F4" s="127"/>
      <c r="G4" s="127"/>
      <c r="H4" s="12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28"/>
      <c r="X4" s="129"/>
    </row>
    <row r="5" spans="1:27" s="115" customFormat="1" x14ac:dyDescent="0.3">
      <c r="A5" s="126"/>
      <c r="B5" s="272" t="s">
        <v>484</v>
      </c>
      <c r="C5" s="136"/>
      <c r="D5" s="137"/>
      <c r="E5" s="137"/>
      <c r="F5" s="137"/>
      <c r="G5" s="273" t="s">
        <v>493</v>
      </c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14"/>
    </row>
    <row r="6" spans="1:27" s="115" customFormat="1" x14ac:dyDescent="0.3">
      <c r="A6" s="126"/>
      <c r="B6" s="108" t="s">
        <v>487</v>
      </c>
      <c r="C6" s="136"/>
      <c r="D6" s="137"/>
      <c r="E6" s="137"/>
      <c r="F6" s="137"/>
      <c r="G6" s="273" t="s">
        <v>494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14"/>
    </row>
    <row r="7" spans="1:27" s="115" customFormat="1" x14ac:dyDescent="0.3">
      <c r="A7" s="126"/>
      <c r="B7" s="108" t="s">
        <v>488</v>
      </c>
      <c r="C7" s="136"/>
      <c r="D7" s="137"/>
      <c r="E7" s="137"/>
      <c r="F7" s="137"/>
      <c r="G7" s="273" t="s">
        <v>495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14"/>
    </row>
    <row r="8" spans="1:27" s="115" customFormat="1" x14ac:dyDescent="0.3">
      <c r="A8" s="126"/>
      <c r="B8" s="108" t="s">
        <v>489</v>
      </c>
      <c r="C8" s="136"/>
      <c r="D8" s="137"/>
      <c r="E8" s="137"/>
      <c r="F8" s="137"/>
      <c r="G8" s="108" t="s">
        <v>496</v>
      </c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14"/>
    </row>
    <row r="9" spans="1:27" s="115" customFormat="1" x14ac:dyDescent="0.3">
      <c r="A9" s="126"/>
      <c r="B9" s="108" t="s">
        <v>490</v>
      </c>
      <c r="C9" s="136"/>
      <c r="D9" s="137"/>
      <c r="E9" s="137"/>
      <c r="F9" s="137"/>
      <c r="G9" s="274" t="s">
        <v>500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14"/>
    </row>
    <row r="10" spans="1:27" s="115" customFormat="1" x14ac:dyDescent="0.3">
      <c r="A10" s="126"/>
      <c r="B10" s="108" t="s">
        <v>491</v>
      </c>
      <c r="C10" s="136"/>
      <c r="D10" s="137"/>
      <c r="E10" s="137"/>
      <c r="F10" s="137"/>
      <c r="G10" s="108" t="s">
        <v>497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14"/>
    </row>
    <row r="11" spans="1:27" s="115" customFormat="1" x14ac:dyDescent="0.3">
      <c r="A11" s="126"/>
      <c r="B11" s="108" t="s">
        <v>492</v>
      </c>
      <c r="C11" s="136"/>
      <c r="D11" s="137"/>
      <c r="E11" s="137"/>
      <c r="F11" s="137"/>
      <c r="G11" s="108" t="s">
        <v>498</v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14"/>
    </row>
    <row r="12" spans="1:27" ht="12.75" customHeight="1" x14ac:dyDescent="0.3">
      <c r="A12" s="126"/>
      <c r="B12" s="135"/>
      <c r="C12" s="136"/>
      <c r="D12" s="137"/>
      <c r="E12" s="137"/>
      <c r="F12" s="137"/>
      <c r="G12" s="137"/>
      <c r="H12" s="12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28"/>
      <c r="X12" s="129"/>
    </row>
    <row r="13" spans="1:27" s="149" customFormat="1" ht="97.5" customHeight="1" x14ac:dyDescent="0.3">
      <c r="A13" s="138" t="s">
        <v>482</v>
      </c>
      <c r="B13" s="139" t="s">
        <v>2</v>
      </c>
      <c r="C13" s="139" t="s">
        <v>1</v>
      </c>
      <c r="D13" s="206" t="s">
        <v>0</v>
      </c>
      <c r="E13" s="140" t="s">
        <v>481</v>
      </c>
      <c r="F13" s="141" t="s">
        <v>511</v>
      </c>
      <c r="G13" s="142" t="s">
        <v>510</v>
      </c>
      <c r="H13" s="143" t="s">
        <v>514</v>
      </c>
      <c r="I13" s="144">
        <v>1</v>
      </c>
      <c r="J13" s="145">
        <v>2</v>
      </c>
      <c r="K13" s="145">
        <v>3</v>
      </c>
      <c r="L13" s="145">
        <v>4</v>
      </c>
      <c r="M13" s="145">
        <v>5</v>
      </c>
      <c r="N13" s="145">
        <v>6</v>
      </c>
      <c r="O13" s="145">
        <v>7</v>
      </c>
      <c r="P13" s="146">
        <v>8</v>
      </c>
      <c r="Q13" s="146">
        <v>9</v>
      </c>
      <c r="R13" s="146">
        <v>10</v>
      </c>
      <c r="S13" s="145">
        <v>11</v>
      </c>
      <c r="T13" s="144">
        <v>12</v>
      </c>
      <c r="U13" s="145">
        <v>13</v>
      </c>
      <c r="V13" s="145">
        <v>14</v>
      </c>
      <c r="W13" s="147" t="s">
        <v>499</v>
      </c>
      <c r="X13" s="148"/>
    </row>
    <row r="14" spans="1:27" s="149" customFormat="1" ht="21.75" customHeight="1" x14ac:dyDescent="0.3">
      <c r="A14" s="344" t="s">
        <v>99</v>
      </c>
      <c r="B14" s="344">
        <v>1</v>
      </c>
      <c r="C14" s="344" t="s">
        <v>159</v>
      </c>
      <c r="D14" s="344">
        <v>2007</v>
      </c>
      <c r="E14" s="356">
        <f>F14+G14+H14</f>
        <v>145</v>
      </c>
      <c r="F14" s="357">
        <f>P14+Q14+R14</f>
        <v>6</v>
      </c>
      <c r="G14" s="358">
        <f>J14+K14+L14+M14+N14+O14+S14+U14+V14</f>
        <v>129</v>
      </c>
      <c r="H14" s="361">
        <v>10</v>
      </c>
      <c r="I14" s="150"/>
      <c r="J14" s="131">
        <v>9</v>
      </c>
      <c r="K14" s="150">
        <v>9</v>
      </c>
      <c r="L14" s="131">
        <v>20</v>
      </c>
      <c r="M14" s="150">
        <v>20</v>
      </c>
      <c r="N14" s="131">
        <v>17</v>
      </c>
      <c r="O14" s="150">
        <v>17</v>
      </c>
      <c r="P14" s="131"/>
      <c r="Q14" s="150">
        <v>6</v>
      </c>
      <c r="R14" s="131"/>
      <c r="S14" s="150">
        <v>17</v>
      </c>
      <c r="T14" s="131"/>
      <c r="U14" s="150">
        <v>20</v>
      </c>
      <c r="V14" s="151"/>
      <c r="W14" s="360">
        <f t="shared" ref="W14" si="0">P14+Q14+R14</f>
        <v>6</v>
      </c>
      <c r="X14" s="148"/>
    </row>
    <row r="15" spans="1:27" s="149" customFormat="1" ht="21.75" customHeight="1" x14ac:dyDescent="0.3">
      <c r="A15" s="344"/>
      <c r="B15" s="344"/>
      <c r="C15" s="344"/>
      <c r="D15" s="344"/>
      <c r="E15" s="356"/>
      <c r="F15" s="357"/>
      <c r="G15" s="358"/>
      <c r="H15" s="362"/>
      <c r="I15" s="152"/>
      <c r="J15" s="133" t="s">
        <v>422</v>
      </c>
      <c r="K15" s="152" t="s">
        <v>422</v>
      </c>
      <c r="L15" s="133" t="s">
        <v>432</v>
      </c>
      <c r="M15" s="152" t="s">
        <v>432</v>
      </c>
      <c r="N15" s="133" t="s">
        <v>433</v>
      </c>
      <c r="O15" s="152" t="s">
        <v>433</v>
      </c>
      <c r="P15" s="133" t="s">
        <v>401</v>
      </c>
      <c r="Q15" s="152" t="s">
        <v>337</v>
      </c>
      <c r="R15" s="133" t="s">
        <v>348</v>
      </c>
      <c r="S15" s="152" t="s">
        <v>433</v>
      </c>
      <c r="T15" s="133" t="s">
        <v>432</v>
      </c>
      <c r="U15" s="152" t="s">
        <v>432</v>
      </c>
      <c r="V15" s="153"/>
      <c r="W15" s="360"/>
      <c r="X15" s="148"/>
      <c r="Y15" s="254" t="s">
        <v>556</v>
      </c>
    </row>
    <row r="16" spans="1:27" s="149" customFormat="1" ht="21.75" customHeight="1" x14ac:dyDescent="0.3">
      <c r="A16" s="344" t="s">
        <v>99</v>
      </c>
      <c r="B16" s="344">
        <v>2</v>
      </c>
      <c r="C16" s="344" t="s">
        <v>73</v>
      </c>
      <c r="D16" s="344">
        <v>2006</v>
      </c>
      <c r="E16" s="356">
        <f t="shared" ref="E16" si="1">F16+G16+H16</f>
        <v>131</v>
      </c>
      <c r="F16" s="357">
        <f t="shared" ref="F16" si="2">P16+Q16+R16</f>
        <v>15</v>
      </c>
      <c r="G16" s="358">
        <f t="shared" ref="G16" si="3">J16+K16+L16+M16+N16+O16+S16+U16+V16</f>
        <v>106</v>
      </c>
      <c r="H16" s="361">
        <v>10</v>
      </c>
      <c r="I16" s="150"/>
      <c r="J16" s="131">
        <v>13</v>
      </c>
      <c r="K16" s="150">
        <v>8</v>
      </c>
      <c r="L16" s="131">
        <v>15</v>
      </c>
      <c r="M16" s="150">
        <v>11</v>
      </c>
      <c r="N16" s="131">
        <v>15</v>
      </c>
      <c r="O16" s="150">
        <v>13</v>
      </c>
      <c r="P16" s="131">
        <v>15</v>
      </c>
      <c r="Q16" s="150"/>
      <c r="R16" s="131"/>
      <c r="S16" s="150">
        <v>13</v>
      </c>
      <c r="T16" s="131"/>
      <c r="U16" s="150">
        <v>13</v>
      </c>
      <c r="V16" s="151">
        <v>5</v>
      </c>
      <c r="W16" s="360">
        <f t="shared" ref="W16" si="4">P16+Q16+R16</f>
        <v>15</v>
      </c>
      <c r="X16" s="148"/>
      <c r="AA16" s="154"/>
    </row>
    <row r="17" spans="1:28" s="149" customFormat="1" ht="21.75" customHeight="1" x14ac:dyDescent="0.3">
      <c r="A17" s="344"/>
      <c r="B17" s="344"/>
      <c r="C17" s="344"/>
      <c r="D17" s="344"/>
      <c r="E17" s="356"/>
      <c r="F17" s="357"/>
      <c r="G17" s="358"/>
      <c r="H17" s="362"/>
      <c r="I17" s="152" t="s">
        <v>433</v>
      </c>
      <c r="J17" s="133" t="s">
        <v>332</v>
      </c>
      <c r="K17" s="152" t="s">
        <v>436</v>
      </c>
      <c r="L17" s="133" t="s">
        <v>434</v>
      </c>
      <c r="M17" s="152" t="s">
        <v>446</v>
      </c>
      <c r="N17" s="133" t="s">
        <v>434</v>
      </c>
      <c r="O17" s="152" t="s">
        <v>332</v>
      </c>
      <c r="P17" s="133" t="s">
        <v>370</v>
      </c>
      <c r="Q17" s="152" t="s">
        <v>469</v>
      </c>
      <c r="R17" s="133" t="s">
        <v>373</v>
      </c>
      <c r="S17" s="152" t="s">
        <v>332</v>
      </c>
      <c r="T17" s="133"/>
      <c r="U17" s="152" t="s">
        <v>332</v>
      </c>
      <c r="V17" s="153" t="s">
        <v>437</v>
      </c>
      <c r="W17" s="360"/>
      <c r="X17" s="148"/>
      <c r="Z17" s="155"/>
      <c r="AB17" s="156"/>
    </row>
    <row r="18" spans="1:28" s="149" customFormat="1" ht="21.75" customHeight="1" x14ac:dyDescent="0.3">
      <c r="A18" s="344" t="s">
        <v>94</v>
      </c>
      <c r="B18" s="344">
        <v>3</v>
      </c>
      <c r="C18" s="344" t="s">
        <v>207</v>
      </c>
      <c r="D18" s="344">
        <v>2006</v>
      </c>
      <c r="E18" s="356">
        <f t="shared" ref="E18" si="5">F18+G18+H18</f>
        <v>93</v>
      </c>
      <c r="F18" s="357">
        <f t="shared" ref="F18" si="6">P18+Q18+R18</f>
        <v>34</v>
      </c>
      <c r="G18" s="358">
        <f t="shared" ref="G18" si="7">J18+K18+L18+M18+N18+O18+S18+U18+V18</f>
        <v>49</v>
      </c>
      <c r="H18" s="361">
        <v>10</v>
      </c>
      <c r="I18" s="157"/>
      <c r="J18" s="127"/>
      <c r="K18" s="157"/>
      <c r="L18" s="127"/>
      <c r="M18" s="157">
        <v>3</v>
      </c>
      <c r="N18" s="127">
        <v>10</v>
      </c>
      <c r="O18" s="157">
        <v>20</v>
      </c>
      <c r="P18" s="127"/>
      <c r="Q18" s="157">
        <v>34</v>
      </c>
      <c r="R18" s="127"/>
      <c r="S18" s="157">
        <v>9</v>
      </c>
      <c r="T18" s="127"/>
      <c r="U18" s="157">
        <v>7</v>
      </c>
      <c r="V18" s="127"/>
      <c r="W18" s="360">
        <f t="shared" ref="W18" si="8">P18+Q18+R18</f>
        <v>34</v>
      </c>
      <c r="X18" s="148"/>
      <c r="AA18" s="158"/>
    </row>
    <row r="19" spans="1:28" s="149" customFormat="1" ht="21.75" customHeight="1" x14ac:dyDescent="0.3">
      <c r="A19" s="344"/>
      <c r="B19" s="344"/>
      <c r="C19" s="344"/>
      <c r="D19" s="344"/>
      <c r="E19" s="356"/>
      <c r="F19" s="357"/>
      <c r="G19" s="358"/>
      <c r="H19" s="362"/>
      <c r="I19" s="157" t="s">
        <v>432</v>
      </c>
      <c r="J19" s="127"/>
      <c r="K19" s="157"/>
      <c r="L19" s="127"/>
      <c r="M19" s="157" t="s">
        <v>350</v>
      </c>
      <c r="N19" s="127" t="s">
        <v>435</v>
      </c>
      <c r="O19" s="157" t="s">
        <v>432</v>
      </c>
      <c r="P19" s="127" t="s">
        <v>454</v>
      </c>
      <c r="Q19" s="157" t="s">
        <v>445</v>
      </c>
      <c r="R19" s="127" t="s">
        <v>402</v>
      </c>
      <c r="S19" s="157" t="s">
        <v>422</v>
      </c>
      <c r="T19" s="127"/>
      <c r="U19" s="157" t="s">
        <v>397</v>
      </c>
      <c r="V19" s="127"/>
      <c r="W19" s="360"/>
      <c r="X19" s="148"/>
    </row>
    <row r="20" spans="1:28" s="149" customFormat="1" ht="21.75" customHeight="1" x14ac:dyDescent="0.3">
      <c r="A20" s="344" t="s">
        <v>105</v>
      </c>
      <c r="B20" s="344">
        <v>4</v>
      </c>
      <c r="C20" s="344" t="s">
        <v>84</v>
      </c>
      <c r="D20" s="344">
        <v>2007</v>
      </c>
      <c r="E20" s="356">
        <f t="shared" ref="E20" si="9">F20+G20+H20</f>
        <v>75</v>
      </c>
      <c r="F20" s="357">
        <f t="shared" ref="F20" si="10">P20+Q20+R20</f>
        <v>0</v>
      </c>
      <c r="G20" s="358">
        <f t="shared" ref="G20" si="11">J20+K20+L20+M20+N20+O20+S20+U20+V20</f>
        <v>75</v>
      </c>
      <c r="H20" s="359"/>
      <c r="I20" s="150"/>
      <c r="J20" s="131">
        <v>5</v>
      </c>
      <c r="K20" s="150">
        <v>7</v>
      </c>
      <c r="L20" s="131">
        <v>11</v>
      </c>
      <c r="M20" s="150">
        <v>15</v>
      </c>
      <c r="N20" s="131">
        <v>6</v>
      </c>
      <c r="O20" s="150">
        <v>10</v>
      </c>
      <c r="P20" s="131"/>
      <c r="Q20" s="150"/>
      <c r="R20" s="131"/>
      <c r="S20" s="150">
        <v>11</v>
      </c>
      <c r="T20" s="131"/>
      <c r="U20" s="150">
        <v>10</v>
      </c>
      <c r="V20" s="151"/>
      <c r="W20" s="360">
        <f t="shared" ref="W20" si="12">P20+Q20+R20</f>
        <v>0</v>
      </c>
      <c r="X20" s="148"/>
    </row>
    <row r="21" spans="1:28" s="149" customFormat="1" ht="21.75" customHeight="1" x14ac:dyDescent="0.3">
      <c r="A21" s="344"/>
      <c r="B21" s="344"/>
      <c r="C21" s="344"/>
      <c r="D21" s="344"/>
      <c r="E21" s="356"/>
      <c r="F21" s="357"/>
      <c r="G21" s="358"/>
      <c r="H21" s="359"/>
      <c r="I21" s="152" t="s">
        <v>332</v>
      </c>
      <c r="J21" s="133" t="s">
        <v>437</v>
      </c>
      <c r="K21" s="152" t="s">
        <v>397</v>
      </c>
      <c r="L21" s="133" t="s">
        <v>446</v>
      </c>
      <c r="M21" s="152" t="s">
        <v>434</v>
      </c>
      <c r="N21" s="133" t="s">
        <v>423</v>
      </c>
      <c r="O21" s="152" t="s">
        <v>435</v>
      </c>
      <c r="P21" s="133"/>
      <c r="Q21" s="152"/>
      <c r="R21" s="133"/>
      <c r="S21" s="152" t="s">
        <v>446</v>
      </c>
      <c r="T21" s="133" t="s">
        <v>434</v>
      </c>
      <c r="U21" s="152" t="s">
        <v>435</v>
      </c>
      <c r="V21" s="153"/>
      <c r="W21" s="360"/>
      <c r="X21" s="148"/>
    </row>
    <row r="22" spans="1:28" s="149" customFormat="1" ht="21.75" customHeight="1" x14ac:dyDescent="0.3">
      <c r="A22" s="344" t="s">
        <v>100</v>
      </c>
      <c r="B22" s="344">
        <v>5</v>
      </c>
      <c r="C22" s="344" t="s">
        <v>123</v>
      </c>
      <c r="D22" s="344">
        <v>2006</v>
      </c>
      <c r="E22" s="356">
        <f t="shared" ref="E22" si="13">F22+G22+H22</f>
        <v>18</v>
      </c>
      <c r="F22" s="357">
        <f t="shared" ref="F22" si="14">P22+Q22+R22</f>
        <v>0</v>
      </c>
      <c r="G22" s="358">
        <f t="shared" ref="G22" si="15">J22+K22+L22+M22+N22+O22+S22+U22+V22</f>
        <v>18</v>
      </c>
      <c r="H22" s="359"/>
      <c r="I22" s="157"/>
      <c r="J22" s="127"/>
      <c r="K22" s="157"/>
      <c r="L22" s="127">
        <v>4</v>
      </c>
      <c r="M22" s="157"/>
      <c r="N22" s="127">
        <v>9</v>
      </c>
      <c r="O22" s="157"/>
      <c r="P22" s="127"/>
      <c r="Q22" s="157"/>
      <c r="R22" s="127"/>
      <c r="S22" s="157">
        <v>5</v>
      </c>
      <c r="T22" s="127"/>
      <c r="U22" s="157"/>
      <c r="V22" s="127"/>
      <c r="W22" s="360">
        <f t="shared" ref="W22" si="16">P22+Q22+R22</f>
        <v>0</v>
      </c>
      <c r="X22" s="148"/>
    </row>
    <row r="23" spans="1:28" s="149" customFormat="1" ht="21.75" customHeight="1" x14ac:dyDescent="0.3">
      <c r="A23" s="344"/>
      <c r="B23" s="344"/>
      <c r="C23" s="344"/>
      <c r="D23" s="344"/>
      <c r="E23" s="356"/>
      <c r="F23" s="357"/>
      <c r="G23" s="358"/>
      <c r="H23" s="359"/>
      <c r="I23" s="157" t="s">
        <v>350</v>
      </c>
      <c r="J23" s="127" t="s">
        <v>398</v>
      </c>
      <c r="K23" s="157" t="s">
        <v>430</v>
      </c>
      <c r="L23" s="127" t="s">
        <v>427</v>
      </c>
      <c r="M23" s="157" t="s">
        <v>424</v>
      </c>
      <c r="N23" s="127" t="s">
        <v>422</v>
      </c>
      <c r="O23" s="157" t="s">
        <v>392</v>
      </c>
      <c r="P23" s="127"/>
      <c r="Q23" s="157"/>
      <c r="R23" s="127"/>
      <c r="S23" s="157" t="s">
        <v>437</v>
      </c>
      <c r="T23" s="127"/>
      <c r="U23" s="157" t="s">
        <v>449</v>
      </c>
      <c r="V23" s="127"/>
      <c r="W23" s="360"/>
      <c r="X23" s="148"/>
    </row>
    <row r="24" spans="1:28" s="149" customFormat="1" ht="21.75" customHeight="1" x14ac:dyDescent="0.3">
      <c r="A24" s="344" t="s">
        <v>104</v>
      </c>
      <c r="B24" s="344">
        <v>6</v>
      </c>
      <c r="C24" s="344" t="s">
        <v>51</v>
      </c>
      <c r="D24" s="344">
        <v>2006</v>
      </c>
      <c r="E24" s="356">
        <f t="shared" ref="E24" si="17">F24+G24+H24</f>
        <v>13</v>
      </c>
      <c r="F24" s="357">
        <f t="shared" ref="F24" si="18">P24+Q24+R24</f>
        <v>0</v>
      </c>
      <c r="G24" s="358">
        <f t="shared" ref="G24" si="19">J24+K24+L24+M24+N24+O24+S24+U24+V24</f>
        <v>13</v>
      </c>
      <c r="H24" s="359"/>
      <c r="I24" s="150"/>
      <c r="J24" s="131"/>
      <c r="K24" s="150"/>
      <c r="L24" s="131">
        <v>6</v>
      </c>
      <c r="M24" s="150">
        <v>6</v>
      </c>
      <c r="N24" s="131"/>
      <c r="O24" s="150"/>
      <c r="P24" s="131"/>
      <c r="Q24" s="150"/>
      <c r="R24" s="131"/>
      <c r="S24" s="150">
        <v>1</v>
      </c>
      <c r="T24" s="131"/>
      <c r="U24" s="150"/>
      <c r="V24" s="151"/>
      <c r="W24" s="360">
        <f t="shared" ref="W24" si="20">P24+Q24+R24</f>
        <v>0</v>
      </c>
      <c r="X24" s="148"/>
    </row>
    <row r="25" spans="1:28" s="149" customFormat="1" ht="21.75" customHeight="1" x14ac:dyDescent="0.3">
      <c r="A25" s="344"/>
      <c r="B25" s="344"/>
      <c r="C25" s="344"/>
      <c r="D25" s="344"/>
      <c r="E25" s="356"/>
      <c r="F25" s="357"/>
      <c r="G25" s="358"/>
      <c r="H25" s="359"/>
      <c r="I25" s="152" t="s">
        <v>422</v>
      </c>
      <c r="J25" s="133"/>
      <c r="K25" s="152" t="s">
        <v>450</v>
      </c>
      <c r="L25" s="133" t="s">
        <v>423</v>
      </c>
      <c r="M25" s="152" t="s">
        <v>423</v>
      </c>
      <c r="N25" s="133" t="s">
        <v>333</v>
      </c>
      <c r="O25" s="152" t="s">
        <v>441</v>
      </c>
      <c r="P25" s="133"/>
      <c r="Q25" s="152"/>
      <c r="R25" s="133"/>
      <c r="S25" s="152" t="s">
        <v>439</v>
      </c>
      <c r="T25" s="133"/>
      <c r="U25" s="152" t="s">
        <v>443</v>
      </c>
      <c r="V25" s="153"/>
      <c r="W25" s="360"/>
      <c r="X25" s="148"/>
    </row>
    <row r="26" spans="1:28" s="149" customFormat="1" ht="21.75" customHeight="1" x14ac:dyDescent="0.3">
      <c r="A26" s="344" t="s">
        <v>107</v>
      </c>
      <c r="B26" s="344">
        <v>7</v>
      </c>
      <c r="C26" s="344" t="s">
        <v>37</v>
      </c>
      <c r="D26" s="344">
        <v>2006</v>
      </c>
      <c r="E26" s="356">
        <f t="shared" ref="E26" si="21">F26+G26+H26</f>
        <v>8</v>
      </c>
      <c r="F26" s="357">
        <f t="shared" ref="F26" si="22">P26+Q26+R26</f>
        <v>0</v>
      </c>
      <c r="G26" s="358">
        <f t="shared" ref="G26" si="23">J26+K26+L26+M26+N26+O26+S26+U26+V26</f>
        <v>8</v>
      </c>
      <c r="H26" s="359"/>
      <c r="I26" s="157"/>
      <c r="J26" s="127"/>
      <c r="K26" s="157"/>
      <c r="L26" s="127">
        <v>3</v>
      </c>
      <c r="M26" s="157">
        <v>5</v>
      </c>
      <c r="N26" s="127"/>
      <c r="O26" s="157"/>
      <c r="P26" s="127"/>
      <c r="Q26" s="157"/>
      <c r="R26" s="127"/>
      <c r="S26" s="157"/>
      <c r="T26" s="127"/>
      <c r="U26" s="157"/>
      <c r="V26" s="127"/>
      <c r="W26" s="360">
        <f t="shared" ref="W26" si="24">P26+Q26+R26</f>
        <v>0</v>
      </c>
      <c r="X26" s="148"/>
    </row>
    <row r="27" spans="1:28" s="149" customFormat="1" ht="21.75" customHeight="1" x14ac:dyDescent="0.3">
      <c r="A27" s="344"/>
      <c r="B27" s="344"/>
      <c r="C27" s="344"/>
      <c r="D27" s="344"/>
      <c r="E27" s="356"/>
      <c r="F27" s="357"/>
      <c r="G27" s="358"/>
      <c r="H27" s="359"/>
      <c r="I27" s="157" t="s">
        <v>446</v>
      </c>
      <c r="J27" s="127" t="s">
        <v>424</v>
      </c>
      <c r="K27" s="157" t="s">
        <v>444</v>
      </c>
      <c r="L27" s="127" t="s">
        <v>350</v>
      </c>
      <c r="M27" s="157" t="s">
        <v>437</v>
      </c>
      <c r="N27" s="127" t="s">
        <v>351</v>
      </c>
      <c r="O27" s="157"/>
      <c r="P27" s="127"/>
      <c r="Q27" s="157"/>
      <c r="R27" s="127"/>
      <c r="S27" s="157" t="s">
        <v>440</v>
      </c>
      <c r="T27" s="127"/>
      <c r="U27" s="157" t="s">
        <v>398</v>
      </c>
      <c r="V27" s="127"/>
      <c r="W27" s="360"/>
      <c r="X27" s="148"/>
    </row>
    <row r="28" spans="1:28" s="149" customFormat="1" ht="21.75" customHeight="1" x14ac:dyDescent="0.3">
      <c r="A28" s="344" t="s">
        <v>98</v>
      </c>
      <c r="B28" s="344">
        <v>8</v>
      </c>
      <c r="C28" s="344" t="s">
        <v>78</v>
      </c>
      <c r="D28" s="344">
        <v>2006</v>
      </c>
      <c r="E28" s="356">
        <f t="shared" ref="E28" si="25">F28+G28+H28</f>
        <v>6</v>
      </c>
      <c r="F28" s="357">
        <f t="shared" ref="F28" si="26">P28+Q28+R28</f>
        <v>0</v>
      </c>
      <c r="G28" s="358">
        <f t="shared" ref="G28" si="27">J28+K28+L28+M28+N28+O28+S28+U28+V28</f>
        <v>6</v>
      </c>
      <c r="H28" s="359"/>
      <c r="I28" s="150"/>
      <c r="J28" s="131"/>
      <c r="K28" s="150"/>
      <c r="L28" s="131"/>
      <c r="M28" s="150"/>
      <c r="N28" s="131"/>
      <c r="O28" s="150"/>
      <c r="P28" s="131"/>
      <c r="Q28" s="150"/>
      <c r="R28" s="131"/>
      <c r="S28" s="150">
        <v>6</v>
      </c>
      <c r="T28" s="131"/>
      <c r="U28" s="150"/>
      <c r="V28" s="151"/>
      <c r="W28" s="360">
        <f t="shared" ref="W28" si="28">P28+Q28+R28</f>
        <v>0</v>
      </c>
      <c r="X28" s="148"/>
    </row>
    <row r="29" spans="1:28" s="149" customFormat="1" ht="21.75" customHeight="1" x14ac:dyDescent="0.3">
      <c r="A29" s="344"/>
      <c r="B29" s="344"/>
      <c r="C29" s="344"/>
      <c r="D29" s="344"/>
      <c r="E29" s="356"/>
      <c r="F29" s="357"/>
      <c r="G29" s="358"/>
      <c r="H29" s="359"/>
      <c r="I29" s="152"/>
      <c r="J29" s="133"/>
      <c r="K29" s="152"/>
      <c r="L29" s="133"/>
      <c r="M29" s="152" t="s">
        <v>441</v>
      </c>
      <c r="N29" s="133" t="s">
        <v>407</v>
      </c>
      <c r="O29" s="152"/>
      <c r="P29" s="133"/>
      <c r="Q29" s="152"/>
      <c r="R29" s="133"/>
      <c r="S29" s="152" t="s">
        <v>423</v>
      </c>
      <c r="T29" s="133"/>
      <c r="U29" s="152"/>
      <c r="V29" s="153"/>
      <c r="W29" s="360"/>
      <c r="X29" s="148"/>
    </row>
    <row r="30" spans="1:28" s="149" customFormat="1" ht="21.75" customHeight="1" x14ac:dyDescent="0.3">
      <c r="A30" s="344" t="s">
        <v>100</v>
      </c>
      <c r="B30" s="344">
        <v>9</v>
      </c>
      <c r="C30" s="344" t="s">
        <v>125</v>
      </c>
      <c r="D30" s="344">
        <v>2006</v>
      </c>
      <c r="E30" s="356">
        <f t="shared" ref="E30" si="29">F30+G30+H30</f>
        <v>4</v>
      </c>
      <c r="F30" s="357">
        <f t="shared" ref="F30" si="30">P30+Q30+R30</f>
        <v>0</v>
      </c>
      <c r="G30" s="358">
        <f t="shared" ref="G30" si="31">J30+K30+L30+M30+N30+O30+S30+U30+V30</f>
        <v>4</v>
      </c>
      <c r="H30" s="359"/>
      <c r="I30" s="157"/>
      <c r="J30" s="127"/>
      <c r="K30" s="157"/>
      <c r="L30" s="127"/>
      <c r="M30" s="157"/>
      <c r="N30" s="127">
        <v>2</v>
      </c>
      <c r="O30" s="157">
        <v>1</v>
      </c>
      <c r="P30" s="127"/>
      <c r="Q30" s="157"/>
      <c r="R30" s="127"/>
      <c r="S30" s="157"/>
      <c r="T30" s="127"/>
      <c r="U30" s="157">
        <v>1</v>
      </c>
      <c r="V30" s="127"/>
      <c r="W30" s="360">
        <f t="shared" ref="W30" si="32">P30+Q30+R30</f>
        <v>0</v>
      </c>
      <c r="X30" s="148"/>
    </row>
    <row r="31" spans="1:28" s="149" customFormat="1" ht="21.75" customHeight="1" x14ac:dyDescent="0.3">
      <c r="A31" s="344"/>
      <c r="B31" s="344"/>
      <c r="C31" s="344"/>
      <c r="D31" s="344"/>
      <c r="E31" s="356"/>
      <c r="F31" s="357"/>
      <c r="G31" s="358"/>
      <c r="H31" s="359"/>
      <c r="I31" s="157" t="s">
        <v>397</v>
      </c>
      <c r="J31" s="127" t="s">
        <v>444</v>
      </c>
      <c r="K31" s="157" t="s">
        <v>457</v>
      </c>
      <c r="L31" s="127" t="s">
        <v>440</v>
      </c>
      <c r="M31" s="157" t="s">
        <v>368</v>
      </c>
      <c r="N31" s="127" t="s">
        <v>438</v>
      </c>
      <c r="O31" s="157" t="s">
        <v>439</v>
      </c>
      <c r="P31" s="127"/>
      <c r="Q31" s="157"/>
      <c r="R31" s="127"/>
      <c r="S31" s="157" t="s">
        <v>368</v>
      </c>
      <c r="T31" s="127"/>
      <c r="U31" s="157" t="s">
        <v>439</v>
      </c>
      <c r="V31" s="127"/>
      <c r="W31" s="360"/>
      <c r="X31" s="148"/>
    </row>
    <row r="32" spans="1:28" s="149" customFormat="1" ht="21.75" customHeight="1" x14ac:dyDescent="0.3">
      <c r="A32" s="344" t="s">
        <v>100</v>
      </c>
      <c r="B32" s="344">
        <v>10</v>
      </c>
      <c r="C32" s="344" t="s">
        <v>124</v>
      </c>
      <c r="D32" s="344">
        <v>2006</v>
      </c>
      <c r="E32" s="356">
        <f t="shared" ref="E32" si="33">F32+G32+H32</f>
        <v>3</v>
      </c>
      <c r="F32" s="357">
        <f t="shared" ref="F32" si="34">P32+Q32+R32</f>
        <v>0</v>
      </c>
      <c r="G32" s="358">
        <f t="shared" ref="G32" si="35">J32+K32+L32+M32+N32+O32+S32+U32+V32</f>
        <v>3</v>
      </c>
      <c r="H32" s="359"/>
      <c r="I32" s="150"/>
      <c r="J32" s="131"/>
      <c r="K32" s="150">
        <v>3</v>
      </c>
      <c r="L32" s="131"/>
      <c r="M32" s="150"/>
      <c r="N32" s="131"/>
      <c r="O32" s="150"/>
      <c r="P32" s="131"/>
      <c r="Q32" s="150"/>
      <c r="R32" s="131"/>
      <c r="S32" s="150"/>
      <c r="T32" s="131"/>
      <c r="U32" s="150"/>
      <c r="V32" s="151"/>
      <c r="W32" s="360">
        <f t="shared" ref="W32" si="36">P32+Q32+R32</f>
        <v>0</v>
      </c>
      <c r="X32" s="148"/>
    </row>
    <row r="33" spans="1:24" s="149" customFormat="1" ht="21.75" customHeight="1" x14ac:dyDescent="0.3">
      <c r="A33" s="344"/>
      <c r="B33" s="344"/>
      <c r="C33" s="344"/>
      <c r="D33" s="344"/>
      <c r="E33" s="356"/>
      <c r="F33" s="357"/>
      <c r="G33" s="358"/>
      <c r="H33" s="359"/>
      <c r="I33" s="152" t="s">
        <v>437</v>
      </c>
      <c r="J33" s="133"/>
      <c r="K33" s="152" t="s">
        <v>350</v>
      </c>
      <c r="L33" s="133" t="s">
        <v>333</v>
      </c>
      <c r="M33" s="152" t="s">
        <v>445</v>
      </c>
      <c r="N33" s="133" t="s">
        <v>460</v>
      </c>
      <c r="O33" s="152"/>
      <c r="P33" s="133"/>
      <c r="Q33" s="152"/>
      <c r="R33" s="133"/>
      <c r="S33" s="152"/>
      <c r="T33" s="133"/>
      <c r="U33" s="152"/>
      <c r="V33" s="153"/>
      <c r="W33" s="360"/>
      <c r="X33" s="148"/>
    </row>
    <row r="34" spans="1:24" s="149" customFormat="1" ht="21.75" customHeight="1" x14ac:dyDescent="0.3">
      <c r="A34" s="344" t="s">
        <v>94</v>
      </c>
      <c r="B34" s="344">
        <v>10</v>
      </c>
      <c r="C34" s="344" t="s">
        <v>248</v>
      </c>
      <c r="D34" s="344">
        <v>2006</v>
      </c>
      <c r="E34" s="356">
        <f t="shared" ref="E34" si="37">F34+G34+H34</f>
        <v>3</v>
      </c>
      <c r="F34" s="357">
        <f t="shared" ref="F34" si="38">P34+Q34+R34</f>
        <v>0</v>
      </c>
      <c r="G34" s="358">
        <f t="shared" ref="G34" si="39">J34+K34+L34+M34+N34+O34+S34+U34+V34</f>
        <v>3</v>
      </c>
      <c r="H34" s="359"/>
      <c r="I34" s="157"/>
      <c r="J34" s="127"/>
      <c r="K34" s="157"/>
      <c r="L34" s="127"/>
      <c r="M34" s="157"/>
      <c r="N34" s="127"/>
      <c r="O34" s="157"/>
      <c r="P34" s="127"/>
      <c r="Q34" s="157"/>
      <c r="R34" s="127"/>
      <c r="S34" s="157">
        <v>3</v>
      </c>
      <c r="T34" s="127"/>
      <c r="U34" s="157"/>
      <c r="V34" s="127"/>
      <c r="W34" s="360">
        <f t="shared" ref="W34" si="40">P34+Q34+R34</f>
        <v>0</v>
      </c>
      <c r="X34" s="148"/>
    </row>
    <row r="35" spans="1:24" s="149" customFormat="1" ht="21.75" customHeight="1" x14ac:dyDescent="0.3">
      <c r="A35" s="344"/>
      <c r="B35" s="344"/>
      <c r="C35" s="344"/>
      <c r="D35" s="344"/>
      <c r="E35" s="356"/>
      <c r="F35" s="357"/>
      <c r="G35" s="358"/>
      <c r="H35" s="359"/>
      <c r="I35" s="157" t="s">
        <v>435</v>
      </c>
      <c r="J35" s="127" t="s">
        <v>449</v>
      </c>
      <c r="K35" s="157" t="s">
        <v>352</v>
      </c>
      <c r="L35" s="127"/>
      <c r="M35" s="157"/>
      <c r="N35" s="127"/>
      <c r="O35" s="157"/>
      <c r="P35" s="127"/>
      <c r="Q35" s="157"/>
      <c r="R35" s="127"/>
      <c r="S35" s="157" t="s">
        <v>350</v>
      </c>
      <c r="T35" s="127"/>
      <c r="U35" s="157" t="s">
        <v>448</v>
      </c>
      <c r="V35" s="127"/>
      <c r="W35" s="360"/>
      <c r="X35" s="148"/>
    </row>
    <row r="36" spans="1:24" s="149" customFormat="1" ht="21.75" customHeight="1" x14ac:dyDescent="0.3">
      <c r="A36" s="344" t="s">
        <v>100</v>
      </c>
      <c r="B36" s="344">
        <v>12</v>
      </c>
      <c r="C36" s="344" t="s">
        <v>122</v>
      </c>
      <c r="D36" s="344">
        <v>2006</v>
      </c>
      <c r="E36" s="356">
        <f t="shared" ref="E36" si="41">F36+G36+H36</f>
        <v>2</v>
      </c>
      <c r="F36" s="357">
        <f t="shared" ref="F36" si="42">P36+Q36+R36</f>
        <v>0</v>
      </c>
      <c r="G36" s="358">
        <f t="shared" ref="G36" si="43">J36+K36+L36+M36+N36+O36+S36+U36+V36</f>
        <v>2</v>
      </c>
      <c r="H36" s="359"/>
      <c r="I36" s="150"/>
      <c r="J36" s="131"/>
      <c r="K36" s="150"/>
      <c r="L36" s="131">
        <v>2</v>
      </c>
      <c r="M36" s="150"/>
      <c r="N36" s="131"/>
      <c r="O36" s="150"/>
      <c r="P36" s="131"/>
      <c r="Q36" s="150"/>
      <c r="R36" s="131"/>
      <c r="S36" s="150"/>
      <c r="T36" s="131"/>
      <c r="U36" s="150"/>
      <c r="V36" s="151"/>
      <c r="W36" s="360">
        <f t="shared" ref="W36" si="44">P36+Q36+R36</f>
        <v>0</v>
      </c>
      <c r="X36" s="148"/>
    </row>
    <row r="37" spans="1:24" s="149" customFormat="1" ht="21.75" customHeight="1" x14ac:dyDescent="0.3">
      <c r="A37" s="344"/>
      <c r="B37" s="344"/>
      <c r="C37" s="344"/>
      <c r="D37" s="344"/>
      <c r="E37" s="356"/>
      <c r="F37" s="357"/>
      <c r="G37" s="358"/>
      <c r="H37" s="359"/>
      <c r="I37" s="152"/>
      <c r="J37" s="133"/>
      <c r="K37" s="152"/>
      <c r="L37" s="133" t="s">
        <v>438</v>
      </c>
      <c r="M37" s="152"/>
      <c r="N37" s="133"/>
      <c r="O37" s="152"/>
      <c r="P37" s="133"/>
      <c r="Q37" s="152"/>
      <c r="R37" s="133"/>
      <c r="S37" s="152"/>
      <c r="T37" s="133"/>
      <c r="U37" s="152"/>
      <c r="V37" s="153"/>
      <c r="W37" s="360"/>
      <c r="X37" s="148"/>
    </row>
    <row r="38" spans="1:24" s="149" customFormat="1" ht="21.75" customHeight="1" x14ac:dyDescent="0.3">
      <c r="A38" s="344" t="s">
        <v>95</v>
      </c>
      <c r="B38" s="344">
        <v>12</v>
      </c>
      <c r="C38" s="344" t="s">
        <v>132</v>
      </c>
      <c r="D38" s="344">
        <v>2006</v>
      </c>
      <c r="E38" s="356">
        <f t="shared" ref="E38" si="45">F38+G38+H38</f>
        <v>2</v>
      </c>
      <c r="F38" s="357">
        <f t="shared" ref="F38" si="46">P38+Q38+R38</f>
        <v>0</v>
      </c>
      <c r="G38" s="358">
        <f t="shared" ref="G38" si="47">J38+K38+L38+M38+N38+O38+S38+U38+V38</f>
        <v>2</v>
      </c>
      <c r="H38" s="359"/>
      <c r="I38" s="157"/>
      <c r="J38" s="127"/>
      <c r="K38" s="157"/>
      <c r="L38" s="127"/>
      <c r="M38" s="157"/>
      <c r="N38" s="127"/>
      <c r="O38" s="157">
        <v>2</v>
      </c>
      <c r="P38" s="127"/>
      <c r="Q38" s="157"/>
      <c r="R38" s="127"/>
      <c r="S38" s="157"/>
      <c r="T38" s="127"/>
      <c r="U38" s="157"/>
      <c r="V38" s="127"/>
      <c r="W38" s="360">
        <f t="shared" ref="W38" si="48">P38+Q38+R38</f>
        <v>0</v>
      </c>
      <c r="X38" s="148"/>
    </row>
    <row r="39" spans="1:24" s="149" customFormat="1" ht="21.75" customHeight="1" x14ac:dyDescent="0.3">
      <c r="A39" s="344"/>
      <c r="B39" s="344"/>
      <c r="C39" s="344"/>
      <c r="D39" s="344"/>
      <c r="E39" s="356"/>
      <c r="F39" s="357"/>
      <c r="G39" s="358"/>
      <c r="H39" s="359"/>
      <c r="I39" s="157"/>
      <c r="J39" s="127" t="s">
        <v>352</v>
      </c>
      <c r="K39" s="157" t="s">
        <v>336</v>
      </c>
      <c r="L39" s="127"/>
      <c r="M39" s="157" t="s">
        <v>351</v>
      </c>
      <c r="N39" s="127"/>
      <c r="O39" s="157" t="s">
        <v>438</v>
      </c>
      <c r="P39" s="127"/>
      <c r="Q39" s="157"/>
      <c r="R39" s="127"/>
      <c r="S39" s="157" t="s">
        <v>445</v>
      </c>
      <c r="T39" s="127"/>
      <c r="U39" s="157" t="s">
        <v>441</v>
      </c>
      <c r="V39" s="127"/>
      <c r="W39" s="360"/>
      <c r="X39" s="148"/>
    </row>
    <row r="40" spans="1:24" s="149" customFormat="1" ht="21.75" customHeight="1" x14ac:dyDescent="0.3">
      <c r="A40" s="344" t="s">
        <v>107</v>
      </c>
      <c r="B40" s="344">
        <v>14</v>
      </c>
      <c r="C40" s="344" t="s">
        <v>36</v>
      </c>
      <c r="D40" s="344">
        <v>2006</v>
      </c>
      <c r="E40" s="356">
        <f t="shared" ref="E40" si="49">F40+G40+H40</f>
        <v>1</v>
      </c>
      <c r="F40" s="357">
        <f t="shared" ref="F40" si="50">P40+Q40+R40</f>
        <v>0</v>
      </c>
      <c r="G40" s="358">
        <f t="shared" ref="G40" si="51">J40+K40+L40+M40+N40+O40+S40+U40+V40</f>
        <v>1</v>
      </c>
      <c r="H40" s="359"/>
      <c r="I40" s="150"/>
      <c r="J40" s="131"/>
      <c r="K40" s="150"/>
      <c r="L40" s="131">
        <v>1</v>
      </c>
      <c r="M40" s="150"/>
      <c r="N40" s="131"/>
      <c r="O40" s="150"/>
      <c r="P40" s="131"/>
      <c r="Q40" s="150"/>
      <c r="R40" s="131"/>
      <c r="S40" s="150"/>
      <c r="T40" s="131"/>
      <c r="U40" s="150"/>
      <c r="V40" s="151"/>
      <c r="W40" s="360">
        <f t="shared" ref="W40" si="52">P40+Q40+R40</f>
        <v>0</v>
      </c>
      <c r="X40" s="148"/>
    </row>
    <row r="41" spans="1:24" s="149" customFormat="1" ht="21.75" customHeight="1" x14ac:dyDescent="0.3">
      <c r="A41" s="344"/>
      <c r="B41" s="344"/>
      <c r="C41" s="344"/>
      <c r="D41" s="344"/>
      <c r="E41" s="356"/>
      <c r="F41" s="357"/>
      <c r="G41" s="358"/>
      <c r="H41" s="359"/>
      <c r="I41" s="152" t="s">
        <v>422</v>
      </c>
      <c r="J41" s="133" t="s">
        <v>407</v>
      </c>
      <c r="K41" s="152" t="s">
        <v>449</v>
      </c>
      <c r="L41" s="133" t="s">
        <v>439</v>
      </c>
      <c r="M41" s="152" t="s">
        <v>443</v>
      </c>
      <c r="N41" s="133" t="s">
        <v>456</v>
      </c>
      <c r="O41" s="152"/>
      <c r="P41" s="133"/>
      <c r="Q41" s="152"/>
      <c r="R41" s="133"/>
      <c r="S41" s="152" t="s">
        <v>407</v>
      </c>
      <c r="T41" s="133"/>
      <c r="U41" s="152" t="s">
        <v>430</v>
      </c>
      <c r="V41" s="153"/>
      <c r="W41" s="360"/>
      <c r="X41" s="148"/>
    </row>
    <row r="42" spans="1:24" s="149" customFormat="1" ht="21.75" customHeight="1" x14ac:dyDescent="0.3">
      <c r="A42" s="344" t="s">
        <v>102</v>
      </c>
      <c r="B42" s="344">
        <v>14</v>
      </c>
      <c r="C42" s="344" t="s">
        <v>41</v>
      </c>
      <c r="D42" s="344">
        <v>2007</v>
      </c>
      <c r="E42" s="356">
        <f t="shared" ref="E42" si="53">F42+G42+H42</f>
        <v>1</v>
      </c>
      <c r="F42" s="357">
        <f t="shared" ref="F42" si="54">P42+Q42+R42</f>
        <v>0</v>
      </c>
      <c r="G42" s="358">
        <f t="shared" ref="G42" si="55">J42+K42+L42+M42+N42+O42+S42+U42+V42</f>
        <v>1</v>
      </c>
      <c r="H42" s="359"/>
      <c r="I42" s="150"/>
      <c r="J42" s="131"/>
      <c r="K42" s="150"/>
      <c r="L42" s="131"/>
      <c r="M42" s="150">
        <v>1</v>
      </c>
      <c r="N42" s="131"/>
      <c r="O42" s="150"/>
      <c r="P42" s="131"/>
      <c r="Q42" s="150"/>
      <c r="R42" s="131"/>
      <c r="S42" s="150"/>
      <c r="T42" s="131"/>
      <c r="U42" s="150"/>
      <c r="V42" s="151"/>
      <c r="W42" s="360">
        <f t="shared" ref="W42" si="56">P42+Q42+R42</f>
        <v>0</v>
      </c>
      <c r="X42" s="148"/>
    </row>
    <row r="43" spans="1:24" s="149" customFormat="1" ht="21.75" customHeight="1" x14ac:dyDescent="0.3">
      <c r="A43" s="344"/>
      <c r="B43" s="344"/>
      <c r="C43" s="344"/>
      <c r="D43" s="344"/>
      <c r="E43" s="356"/>
      <c r="F43" s="357"/>
      <c r="G43" s="358"/>
      <c r="H43" s="359"/>
      <c r="I43" s="152" t="s">
        <v>424</v>
      </c>
      <c r="J43" s="133" t="s">
        <v>456</v>
      </c>
      <c r="K43" s="152" t="s">
        <v>393</v>
      </c>
      <c r="L43" s="133"/>
      <c r="M43" s="152" t="s">
        <v>439</v>
      </c>
      <c r="N43" s="133"/>
      <c r="O43" s="152" t="s">
        <v>443</v>
      </c>
      <c r="P43" s="133"/>
      <c r="Q43" s="152"/>
      <c r="R43" s="133"/>
      <c r="S43" s="152" t="s">
        <v>424</v>
      </c>
      <c r="T43" s="133"/>
      <c r="U43" s="152" t="s">
        <v>425</v>
      </c>
      <c r="V43" s="153"/>
      <c r="W43" s="360"/>
      <c r="X43" s="148"/>
    </row>
    <row r="44" spans="1:24" s="149" customFormat="1" ht="24.75" customHeight="1" x14ac:dyDescent="0.3">
      <c r="A44" s="155"/>
      <c r="B44" s="159"/>
      <c r="C44" s="159"/>
      <c r="D44" s="159"/>
      <c r="E44" s="160"/>
      <c r="F44" s="160"/>
      <c r="G44" s="160"/>
      <c r="H44" s="161"/>
      <c r="I44" s="162"/>
      <c r="J44" s="162"/>
      <c r="K44" s="162"/>
      <c r="L44" s="162"/>
      <c r="M44" s="163"/>
      <c r="N44" s="162"/>
      <c r="O44" s="162"/>
      <c r="P44" s="162"/>
      <c r="Q44" s="162"/>
      <c r="R44" s="162"/>
      <c r="S44" s="162"/>
      <c r="T44" s="162"/>
      <c r="U44" s="162"/>
      <c r="V44" s="162"/>
      <c r="W44" s="114"/>
      <c r="X44" s="164"/>
    </row>
    <row r="45" spans="1:24" x14ac:dyDescent="0.3">
      <c r="A45" s="165" t="s">
        <v>113</v>
      </c>
      <c r="B45" s="166"/>
      <c r="C45" s="166" t="s">
        <v>19</v>
      </c>
      <c r="D45" s="166">
        <v>2006</v>
      </c>
      <c r="E45" s="167">
        <v>0</v>
      </c>
      <c r="F45" s="168"/>
      <c r="G45" s="168"/>
      <c r="H45" s="169"/>
      <c r="I45" s="169" t="s">
        <v>423</v>
      </c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 t="s">
        <v>456</v>
      </c>
      <c r="V45" s="169"/>
      <c r="W45" s="169"/>
      <c r="X45" s="115"/>
    </row>
    <row r="46" spans="1:24" ht="17.25" customHeight="1" x14ac:dyDescent="0.3">
      <c r="A46" s="116" t="s">
        <v>154</v>
      </c>
      <c r="B46" s="170"/>
      <c r="C46" s="170" t="s">
        <v>18</v>
      </c>
      <c r="D46" s="170">
        <v>2006</v>
      </c>
      <c r="E46" s="171">
        <v>0</v>
      </c>
      <c r="F46" s="172"/>
      <c r="G46" s="172"/>
      <c r="H46" s="115"/>
      <c r="I46" s="115" t="s">
        <v>438</v>
      </c>
      <c r="J46" s="115" t="s">
        <v>442</v>
      </c>
      <c r="K46" s="115" t="s">
        <v>351</v>
      </c>
      <c r="L46" s="115" t="s">
        <v>424</v>
      </c>
      <c r="M46" s="115" t="s">
        <v>444</v>
      </c>
      <c r="N46" s="115" t="s">
        <v>368</v>
      </c>
      <c r="S46" s="115" t="s">
        <v>333</v>
      </c>
      <c r="U46" s="115" t="s">
        <v>368</v>
      </c>
      <c r="W46" s="115"/>
      <c r="X46" s="115"/>
    </row>
    <row r="47" spans="1:24" x14ac:dyDescent="0.3">
      <c r="A47" s="116" t="s">
        <v>94</v>
      </c>
      <c r="B47" s="170"/>
      <c r="C47" s="170" t="s">
        <v>180</v>
      </c>
      <c r="D47" s="170">
        <v>2006</v>
      </c>
      <c r="E47" s="171">
        <v>0</v>
      </c>
      <c r="F47" s="172"/>
      <c r="G47" s="172"/>
      <c r="H47" s="115"/>
      <c r="I47" s="115" t="s">
        <v>439</v>
      </c>
      <c r="W47" s="115"/>
      <c r="X47" s="115"/>
    </row>
    <row r="48" spans="1:24" x14ac:dyDescent="0.3">
      <c r="A48" s="116" t="s">
        <v>154</v>
      </c>
      <c r="B48" s="170"/>
      <c r="C48" s="170" t="s">
        <v>10</v>
      </c>
      <c r="D48" s="170">
        <v>2007</v>
      </c>
      <c r="E48" s="171">
        <v>0</v>
      </c>
      <c r="F48" s="172"/>
      <c r="G48" s="172"/>
      <c r="H48" s="115"/>
      <c r="I48" s="115" t="s">
        <v>427</v>
      </c>
      <c r="J48" s="115" t="s">
        <v>450</v>
      </c>
      <c r="K48" s="115" t="s">
        <v>334</v>
      </c>
      <c r="L48" s="115" t="s">
        <v>392</v>
      </c>
      <c r="M48" s="115" t="s">
        <v>449</v>
      </c>
      <c r="N48" s="115" t="s">
        <v>424</v>
      </c>
      <c r="O48" s="115" t="s">
        <v>442</v>
      </c>
      <c r="S48" s="115" t="s">
        <v>398</v>
      </c>
      <c r="T48" s="115" t="s">
        <v>436</v>
      </c>
      <c r="W48" s="115"/>
      <c r="X48" s="115"/>
    </row>
    <row r="49" spans="1:24" x14ac:dyDescent="0.3">
      <c r="A49" s="173" t="s">
        <v>96</v>
      </c>
      <c r="B49" s="172"/>
      <c r="C49" s="170" t="s">
        <v>83</v>
      </c>
      <c r="D49" s="172">
        <v>2006</v>
      </c>
      <c r="E49" s="171">
        <v>0</v>
      </c>
      <c r="F49" s="172"/>
      <c r="G49" s="172"/>
      <c r="H49" s="115"/>
      <c r="I49" s="115" t="s">
        <v>392</v>
      </c>
      <c r="U49" s="115" t="s">
        <v>458</v>
      </c>
      <c r="W49" s="115"/>
      <c r="X49" s="115"/>
    </row>
    <row r="50" spans="1:24" x14ac:dyDescent="0.3">
      <c r="A50" s="173" t="s">
        <v>107</v>
      </c>
      <c r="B50" s="172"/>
      <c r="C50" s="170" t="s">
        <v>35</v>
      </c>
      <c r="D50" s="172">
        <v>2006</v>
      </c>
      <c r="E50" s="171">
        <v>0</v>
      </c>
      <c r="F50" s="172"/>
      <c r="G50" s="172"/>
      <c r="H50" s="115"/>
      <c r="M50" s="115" t="s">
        <v>412</v>
      </c>
      <c r="N50" s="115" t="s">
        <v>425</v>
      </c>
      <c r="U50" s="115" t="s">
        <v>468</v>
      </c>
      <c r="W50" s="115"/>
      <c r="X50" s="115"/>
    </row>
    <row r="51" spans="1:24" x14ac:dyDescent="0.3">
      <c r="A51" s="173" t="s">
        <v>111</v>
      </c>
      <c r="B51" s="172"/>
      <c r="C51" s="170" t="s">
        <v>185</v>
      </c>
      <c r="D51" s="172">
        <v>2006</v>
      </c>
      <c r="E51" s="171">
        <v>0</v>
      </c>
      <c r="F51" s="172"/>
      <c r="G51" s="172"/>
      <c r="H51" s="115"/>
      <c r="I51" s="115" t="s">
        <v>368</v>
      </c>
      <c r="S51" s="115" t="s">
        <v>430</v>
      </c>
      <c r="W51" s="115"/>
      <c r="X51" s="115"/>
    </row>
    <row r="52" spans="1:24" x14ac:dyDescent="0.3">
      <c r="A52" s="173" t="s">
        <v>113</v>
      </c>
      <c r="B52" s="172"/>
      <c r="C52" s="170" t="s">
        <v>149</v>
      </c>
      <c r="D52" s="172">
        <v>2006</v>
      </c>
      <c r="E52" s="171">
        <v>0</v>
      </c>
      <c r="F52" s="172"/>
      <c r="G52" s="172"/>
      <c r="H52" s="115"/>
      <c r="M52" s="115" t="s">
        <v>407</v>
      </c>
      <c r="N52" s="115" t="s">
        <v>408</v>
      </c>
      <c r="U52" s="115" t="s">
        <v>377</v>
      </c>
      <c r="W52" s="115"/>
      <c r="X52" s="115"/>
    </row>
    <row r="53" spans="1:24" x14ac:dyDescent="0.3">
      <c r="A53" s="173" t="s">
        <v>103</v>
      </c>
      <c r="B53" s="172"/>
      <c r="C53" s="170" t="s">
        <v>59</v>
      </c>
      <c r="D53" s="172">
        <v>2006</v>
      </c>
      <c r="E53" s="171">
        <v>0</v>
      </c>
      <c r="F53" s="172"/>
      <c r="G53" s="172"/>
      <c r="H53" s="115"/>
      <c r="I53" s="115" t="s">
        <v>448</v>
      </c>
      <c r="W53" s="115"/>
      <c r="X53" s="115"/>
    </row>
    <row r="54" spans="1:24" ht="20.25" customHeight="1" x14ac:dyDescent="0.3">
      <c r="A54" s="173" t="s">
        <v>97</v>
      </c>
      <c r="B54" s="172"/>
      <c r="C54" s="170" t="s">
        <v>118</v>
      </c>
      <c r="D54" s="172">
        <v>2006</v>
      </c>
      <c r="E54" s="171">
        <v>0</v>
      </c>
      <c r="F54" s="172"/>
      <c r="G54" s="172"/>
      <c r="H54" s="115"/>
      <c r="O54" s="115" t="s">
        <v>398</v>
      </c>
      <c r="W54" s="115"/>
      <c r="X54" s="115"/>
    </row>
    <row r="55" spans="1:24" x14ac:dyDescent="0.3">
      <c r="A55" s="173" t="s">
        <v>154</v>
      </c>
      <c r="B55" s="172"/>
      <c r="C55" s="170" t="s">
        <v>17</v>
      </c>
      <c r="D55" s="172">
        <v>2006</v>
      </c>
      <c r="E55" s="171">
        <v>0</v>
      </c>
      <c r="F55" s="172"/>
      <c r="G55" s="172"/>
      <c r="H55" s="115"/>
      <c r="J55" s="115" t="s">
        <v>334</v>
      </c>
      <c r="K55" s="115" t="s">
        <v>408</v>
      </c>
      <c r="W55" s="115"/>
      <c r="X55" s="115"/>
    </row>
    <row r="56" spans="1:24" s="115" customFormat="1" x14ac:dyDescent="0.3">
      <c r="A56" s="173" t="s">
        <v>97</v>
      </c>
      <c r="B56" s="172"/>
      <c r="C56" s="170" t="s">
        <v>82</v>
      </c>
      <c r="D56" s="172">
        <v>2007</v>
      </c>
      <c r="E56" s="171">
        <v>0</v>
      </c>
      <c r="F56" s="172"/>
      <c r="G56" s="172"/>
      <c r="O56" s="115" t="s">
        <v>444</v>
      </c>
    </row>
    <row r="57" spans="1:24" x14ac:dyDescent="0.3">
      <c r="A57" s="173" t="s">
        <v>99</v>
      </c>
      <c r="C57" s="170" t="s">
        <v>312</v>
      </c>
      <c r="D57" s="172">
        <v>2007</v>
      </c>
      <c r="E57" s="171">
        <v>0</v>
      </c>
      <c r="F57" s="172"/>
      <c r="G57" s="172"/>
      <c r="H57" s="115"/>
      <c r="I57" s="115" t="s">
        <v>445</v>
      </c>
      <c r="M57" s="115" t="s">
        <v>430</v>
      </c>
      <c r="N57" s="115" t="s">
        <v>394</v>
      </c>
      <c r="S57" s="115" t="s">
        <v>351</v>
      </c>
      <c r="T57" s="115" t="s">
        <v>443</v>
      </c>
      <c r="U57" s="115" t="s">
        <v>371</v>
      </c>
      <c r="W57" s="115"/>
      <c r="X57" s="115"/>
    </row>
    <row r="58" spans="1:24" x14ac:dyDescent="0.3">
      <c r="A58" s="173" t="s">
        <v>99</v>
      </c>
      <c r="C58" s="170" t="s">
        <v>313</v>
      </c>
      <c r="D58" s="172">
        <v>2007</v>
      </c>
      <c r="E58" s="171">
        <v>0</v>
      </c>
      <c r="F58" s="172"/>
      <c r="G58" s="172"/>
      <c r="H58" s="115"/>
      <c r="I58" s="115" t="s">
        <v>442</v>
      </c>
      <c r="M58" s="115" t="s">
        <v>448</v>
      </c>
      <c r="N58" s="115" t="s">
        <v>463</v>
      </c>
      <c r="W58" s="115"/>
      <c r="X58" s="115"/>
    </row>
    <row r="59" spans="1:24" x14ac:dyDescent="0.3">
      <c r="A59" s="173" t="s">
        <v>96</v>
      </c>
      <c r="B59" s="172"/>
      <c r="C59" s="170" t="s">
        <v>271</v>
      </c>
      <c r="D59" s="172">
        <v>2007</v>
      </c>
      <c r="E59" s="171">
        <v>0</v>
      </c>
      <c r="F59" s="172"/>
      <c r="G59" s="172"/>
      <c r="H59" s="115"/>
      <c r="I59" s="115" t="s">
        <v>351</v>
      </c>
      <c r="U59" s="115" t="s">
        <v>354</v>
      </c>
      <c r="W59" s="115"/>
      <c r="X59" s="115"/>
    </row>
    <row r="60" spans="1:24" s="115" customFormat="1" x14ac:dyDescent="0.3">
      <c r="A60" s="173" t="s">
        <v>96</v>
      </c>
      <c r="B60" s="172"/>
      <c r="C60" s="170" t="s">
        <v>117</v>
      </c>
      <c r="D60" s="172">
        <v>2007</v>
      </c>
      <c r="E60" s="171">
        <v>0</v>
      </c>
      <c r="F60" s="172"/>
      <c r="G60" s="172"/>
      <c r="I60" s="115" t="s">
        <v>407</v>
      </c>
      <c r="U60" s="115" t="s">
        <v>337</v>
      </c>
    </row>
    <row r="61" spans="1:24" ht="19.5" customHeight="1" x14ac:dyDescent="0.3">
      <c r="A61" s="173" t="s">
        <v>93</v>
      </c>
      <c r="B61" s="172"/>
      <c r="C61" s="170" t="s">
        <v>272</v>
      </c>
      <c r="D61" s="172">
        <v>2007</v>
      </c>
      <c r="E61" s="171">
        <v>0</v>
      </c>
      <c r="F61" s="172"/>
      <c r="G61" s="172"/>
      <c r="H61" s="115"/>
      <c r="U61" s="115" t="s">
        <v>375</v>
      </c>
      <c r="W61" s="115"/>
      <c r="X61" s="115"/>
    </row>
    <row r="62" spans="1:24" s="115" customFormat="1" x14ac:dyDescent="0.3">
      <c r="A62" s="173" t="s">
        <v>104</v>
      </c>
      <c r="B62" s="172"/>
      <c r="C62" s="175" t="s">
        <v>50</v>
      </c>
      <c r="D62" s="172">
        <v>2007</v>
      </c>
      <c r="E62" s="171">
        <v>0</v>
      </c>
      <c r="F62" s="172"/>
      <c r="G62" s="172"/>
      <c r="N62" s="115" t="s">
        <v>431</v>
      </c>
      <c r="T62" s="115" t="s">
        <v>471</v>
      </c>
    </row>
    <row r="63" spans="1:24" s="115" customFormat="1" x14ac:dyDescent="0.3">
      <c r="A63" s="173" t="s">
        <v>111</v>
      </c>
      <c r="B63" s="172"/>
      <c r="C63" s="170" t="s">
        <v>21</v>
      </c>
      <c r="D63" s="172">
        <v>2007</v>
      </c>
      <c r="E63" s="171">
        <v>0</v>
      </c>
      <c r="F63" s="172"/>
      <c r="G63" s="172"/>
      <c r="I63" s="115" t="s">
        <v>450</v>
      </c>
      <c r="S63" s="115" t="s">
        <v>393</v>
      </c>
      <c r="T63" s="115" t="s">
        <v>456</v>
      </c>
    </row>
    <row r="64" spans="1:24" s="115" customFormat="1" x14ac:dyDescent="0.3">
      <c r="A64" s="173" t="s">
        <v>113</v>
      </c>
      <c r="B64" s="172"/>
      <c r="C64" s="170" t="s">
        <v>211</v>
      </c>
      <c r="D64" s="172">
        <v>2007</v>
      </c>
      <c r="E64" s="171">
        <v>0</v>
      </c>
      <c r="F64" s="172"/>
      <c r="G64" s="172"/>
      <c r="I64" s="115" t="s">
        <v>333</v>
      </c>
      <c r="M64" s="115" t="s">
        <v>333</v>
      </c>
      <c r="N64" s="115" t="s">
        <v>449</v>
      </c>
      <c r="S64" s="115" t="s">
        <v>412</v>
      </c>
      <c r="T64" s="115" t="s">
        <v>442</v>
      </c>
      <c r="U64" s="115" t="s">
        <v>352</v>
      </c>
    </row>
    <row r="65" spans="1:74" s="115" customFormat="1" x14ac:dyDescent="0.3">
      <c r="A65" s="173" t="s">
        <v>94</v>
      </c>
      <c r="B65" s="172"/>
      <c r="C65" s="170" t="s">
        <v>247</v>
      </c>
      <c r="D65" s="172">
        <v>2007</v>
      </c>
      <c r="E65" s="171">
        <v>0</v>
      </c>
      <c r="F65" s="172"/>
      <c r="G65" s="172"/>
      <c r="S65" s="115" t="s">
        <v>450</v>
      </c>
      <c r="T65" s="115" t="s">
        <v>351</v>
      </c>
      <c r="U65" s="115" t="s">
        <v>394</v>
      </c>
    </row>
    <row r="66" spans="1:74" s="115" customFormat="1" x14ac:dyDescent="0.3">
      <c r="A66" s="173" t="s">
        <v>107</v>
      </c>
      <c r="B66" s="172"/>
      <c r="C66" s="170" t="s">
        <v>38</v>
      </c>
      <c r="D66" s="172">
        <v>2007</v>
      </c>
      <c r="E66" s="171">
        <v>0</v>
      </c>
      <c r="F66" s="172"/>
      <c r="G66" s="172"/>
      <c r="T66" s="115" t="s">
        <v>393</v>
      </c>
      <c r="U66" s="115" t="s">
        <v>463</v>
      </c>
    </row>
    <row r="67" spans="1:74" s="115" customFormat="1" x14ac:dyDescent="0.3">
      <c r="A67" s="173" t="s">
        <v>108</v>
      </c>
      <c r="B67" s="172"/>
      <c r="C67" s="170" t="s">
        <v>208</v>
      </c>
      <c r="D67" s="172">
        <v>2007</v>
      </c>
      <c r="E67" s="171">
        <v>0</v>
      </c>
      <c r="F67" s="172"/>
      <c r="G67" s="172"/>
      <c r="S67" s="115" t="s">
        <v>400</v>
      </c>
    </row>
    <row r="68" spans="1:74" s="115" customFormat="1" x14ac:dyDescent="0.3">
      <c r="A68" s="173" t="s">
        <v>111</v>
      </c>
      <c r="B68" s="172"/>
      <c r="C68" s="170" t="s">
        <v>23</v>
      </c>
      <c r="D68" s="172">
        <v>2007</v>
      </c>
      <c r="E68" s="171">
        <v>0</v>
      </c>
      <c r="F68" s="172"/>
      <c r="G68" s="172"/>
      <c r="I68" s="115" t="s">
        <v>449</v>
      </c>
      <c r="T68" s="115" t="s">
        <v>377</v>
      </c>
    </row>
    <row r="69" spans="1:74" s="115" customFormat="1" x14ac:dyDescent="0.3">
      <c r="A69" s="173" t="s">
        <v>111</v>
      </c>
      <c r="B69" s="172"/>
      <c r="C69" s="170" t="s">
        <v>145</v>
      </c>
      <c r="D69" s="172">
        <v>2007</v>
      </c>
      <c r="E69" s="171">
        <v>0</v>
      </c>
      <c r="F69" s="172"/>
      <c r="G69" s="172"/>
      <c r="S69" s="115" t="s">
        <v>449</v>
      </c>
      <c r="T69" s="115" t="s">
        <v>450</v>
      </c>
    </row>
    <row r="70" spans="1:74" s="115" customFormat="1" x14ac:dyDescent="0.3">
      <c r="A70" s="173"/>
      <c r="B70" s="172"/>
      <c r="C70" s="170"/>
      <c r="D70" s="172"/>
      <c r="E70" s="172"/>
      <c r="F70" s="172"/>
      <c r="G70" s="172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</row>
    <row r="71" spans="1:74" x14ac:dyDescent="0.3">
      <c r="B71" s="172"/>
      <c r="C71" s="170"/>
      <c r="D71" s="172"/>
      <c r="E71" s="115"/>
      <c r="F71" s="115"/>
      <c r="G71" s="115"/>
      <c r="H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77"/>
      <c r="BL71" s="115"/>
      <c r="BM71" s="115"/>
      <c r="BN71" s="115"/>
      <c r="BO71" s="115"/>
      <c r="BP71" s="115"/>
      <c r="BQ71" s="115"/>
      <c r="BR71" s="115"/>
      <c r="BS71" s="115"/>
      <c r="BT71" s="178"/>
      <c r="BU71" s="115"/>
      <c r="BV71" s="115"/>
    </row>
    <row r="72" spans="1:74" x14ac:dyDescent="0.3">
      <c r="H72" s="115"/>
      <c r="W72" s="115"/>
      <c r="X72" s="115"/>
    </row>
    <row r="73" spans="1:74" x14ac:dyDescent="0.3">
      <c r="H73" s="115"/>
      <c r="W73" s="115"/>
      <c r="X73" s="115"/>
    </row>
    <row r="74" spans="1:74" x14ac:dyDescent="0.3">
      <c r="H74" s="115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15"/>
      <c r="X74" s="115"/>
    </row>
    <row r="75" spans="1:74" x14ac:dyDescent="0.3">
      <c r="H75" s="115"/>
      <c r="W75" s="115"/>
      <c r="X75" s="115"/>
    </row>
    <row r="76" spans="1:74" x14ac:dyDescent="0.3">
      <c r="H76" s="115"/>
      <c r="W76" s="115"/>
      <c r="X76" s="115"/>
    </row>
    <row r="77" spans="1:74" x14ac:dyDescent="0.3">
      <c r="H77" s="115"/>
      <c r="W77" s="115"/>
      <c r="X77" s="115"/>
    </row>
    <row r="78" spans="1:74" x14ac:dyDescent="0.3">
      <c r="H78" s="115"/>
      <c r="W78" s="115"/>
      <c r="X78" s="115"/>
    </row>
    <row r="79" spans="1:74" x14ac:dyDescent="0.3">
      <c r="H79" s="115"/>
      <c r="W79" s="115"/>
      <c r="X79" s="115"/>
    </row>
    <row r="80" spans="1:74" x14ac:dyDescent="0.3">
      <c r="H80" s="115"/>
      <c r="W80" s="115"/>
      <c r="X80" s="115"/>
    </row>
    <row r="81" spans="8:24" x14ac:dyDescent="0.3">
      <c r="H81" s="115"/>
      <c r="W81" s="115"/>
      <c r="X81" s="115"/>
    </row>
    <row r="82" spans="8:24" x14ac:dyDescent="0.3">
      <c r="H82" s="115"/>
      <c r="W82" s="115"/>
      <c r="X82" s="115"/>
    </row>
    <row r="83" spans="8:24" x14ac:dyDescent="0.3">
      <c r="H83" s="115"/>
      <c r="W83" s="115"/>
      <c r="X83" s="115"/>
    </row>
    <row r="84" spans="8:24" x14ac:dyDescent="0.3">
      <c r="H84" s="115"/>
      <c r="W84" s="115"/>
      <c r="X84" s="115"/>
    </row>
    <row r="85" spans="8:24" x14ac:dyDescent="0.3">
      <c r="H85" s="115"/>
      <c r="W85" s="115"/>
      <c r="X85" s="115"/>
    </row>
    <row r="86" spans="8:24" x14ac:dyDescent="0.3">
      <c r="H86" s="115"/>
      <c r="W86" s="115"/>
      <c r="X86" s="115"/>
    </row>
    <row r="87" spans="8:24" x14ac:dyDescent="0.3">
      <c r="H87" s="115"/>
      <c r="W87" s="115"/>
      <c r="X87" s="115"/>
    </row>
    <row r="88" spans="8:24" x14ac:dyDescent="0.3">
      <c r="H88" s="115"/>
      <c r="W88" s="115"/>
      <c r="X88" s="115"/>
    </row>
    <row r="89" spans="8:24" x14ac:dyDescent="0.3">
      <c r="H89" s="115"/>
      <c r="W89" s="115"/>
      <c r="X89" s="115"/>
    </row>
    <row r="90" spans="8:24" x14ac:dyDescent="0.3">
      <c r="H90" s="115"/>
      <c r="W90" s="115"/>
      <c r="X90" s="115"/>
    </row>
    <row r="91" spans="8:24" x14ac:dyDescent="0.3">
      <c r="H91" s="115"/>
      <c r="W91" s="115"/>
      <c r="X91" s="115"/>
    </row>
    <row r="92" spans="8:24" x14ac:dyDescent="0.3">
      <c r="H92" s="115"/>
      <c r="W92" s="115"/>
      <c r="X92" s="115"/>
    </row>
    <row r="93" spans="8:24" x14ac:dyDescent="0.3">
      <c r="H93" s="115"/>
      <c r="W93" s="115"/>
      <c r="X93" s="115"/>
    </row>
    <row r="94" spans="8:24" x14ac:dyDescent="0.3">
      <c r="H94" s="115"/>
      <c r="W94" s="115"/>
      <c r="X94" s="115"/>
    </row>
    <row r="95" spans="8:24" x14ac:dyDescent="0.3">
      <c r="H95" s="115"/>
      <c r="W95" s="115"/>
      <c r="X95" s="115"/>
    </row>
    <row r="96" spans="8:24" x14ac:dyDescent="0.3">
      <c r="H96" s="115"/>
      <c r="W96" s="115"/>
      <c r="X96" s="115"/>
    </row>
    <row r="97" spans="8:24" x14ac:dyDescent="0.3">
      <c r="H97" s="115"/>
      <c r="W97" s="115"/>
      <c r="X97" s="115"/>
    </row>
  </sheetData>
  <sheetProtection algorithmName="SHA-512" hashValue="dpM4UIEaUlBQWmQJ4oF76FvhNgqhFrS/rBa6KKJ/ZGSq4iHVfsqucuHch+tOurfnexQhK5fuyjuQKGcwK/4tNQ==" saltValue="RSKyxl4XbljRuCCh1cRm1Q==" spinCount="100000" sheet="1" objects="1" scenarios="1"/>
  <mergeCells count="135">
    <mergeCell ref="F26:F27"/>
    <mergeCell ref="G26:G27"/>
    <mergeCell ref="A22:A23"/>
    <mergeCell ref="B22:B23"/>
    <mergeCell ref="C22:C23"/>
    <mergeCell ref="D22:D23"/>
    <mergeCell ref="F24:F25"/>
    <mergeCell ref="A24:A25"/>
    <mergeCell ref="B24:B25"/>
    <mergeCell ref="C24:C25"/>
    <mergeCell ref="D24:D25"/>
    <mergeCell ref="F22:F23"/>
    <mergeCell ref="E24:E25"/>
    <mergeCell ref="E22:E23"/>
    <mergeCell ref="E26:E27"/>
    <mergeCell ref="C38:C39"/>
    <mergeCell ref="F32:F33"/>
    <mergeCell ref="G32:G33"/>
    <mergeCell ref="H32:H33"/>
    <mergeCell ref="W32:W33"/>
    <mergeCell ref="F30:F31"/>
    <mergeCell ref="G30:G31"/>
    <mergeCell ref="H30:H31"/>
    <mergeCell ref="W30:W31"/>
    <mergeCell ref="G36:G37"/>
    <mergeCell ref="H36:H37"/>
    <mergeCell ref="E36:E37"/>
    <mergeCell ref="G34:G35"/>
    <mergeCell ref="H34:H35"/>
    <mergeCell ref="W34:W35"/>
    <mergeCell ref="F36:F37"/>
    <mergeCell ref="E34:E35"/>
    <mergeCell ref="F34:F35"/>
    <mergeCell ref="W38:W39"/>
    <mergeCell ref="H38:H39"/>
    <mergeCell ref="C34:C35"/>
    <mergeCell ref="C36:C37"/>
    <mergeCell ref="D36:D37"/>
    <mergeCell ref="H16:H17"/>
    <mergeCell ref="W16:W17"/>
    <mergeCell ref="G38:G39"/>
    <mergeCell ref="F38:F39"/>
    <mergeCell ref="E38:E39"/>
    <mergeCell ref="D38:D39"/>
    <mergeCell ref="F28:F29"/>
    <mergeCell ref="G28:G29"/>
    <mergeCell ref="H28:H29"/>
    <mergeCell ref="W28:W29"/>
    <mergeCell ref="G22:G23"/>
    <mergeCell ref="H22:H23"/>
    <mergeCell ref="W22:W23"/>
    <mergeCell ref="E16:E17"/>
    <mergeCell ref="F16:F17"/>
    <mergeCell ref="G16:G17"/>
    <mergeCell ref="G24:G25"/>
    <mergeCell ref="H24:H25"/>
    <mergeCell ref="W24:W25"/>
    <mergeCell ref="H20:H21"/>
    <mergeCell ref="W20:W21"/>
    <mergeCell ref="W36:W37"/>
    <mergeCell ref="F18:F19"/>
    <mergeCell ref="G18:G19"/>
    <mergeCell ref="A16:A17"/>
    <mergeCell ref="B16:B17"/>
    <mergeCell ref="C16:C17"/>
    <mergeCell ref="D16:D17"/>
    <mergeCell ref="E32:E33"/>
    <mergeCell ref="A32:A33"/>
    <mergeCell ref="B32:B33"/>
    <mergeCell ref="C32:C33"/>
    <mergeCell ref="D32:D33"/>
    <mergeCell ref="E30:E31"/>
    <mergeCell ref="A30:A31"/>
    <mergeCell ref="B30:B31"/>
    <mergeCell ref="C30:C31"/>
    <mergeCell ref="D30:D31"/>
    <mergeCell ref="E28:E29"/>
    <mergeCell ref="A28:A29"/>
    <mergeCell ref="B28:B29"/>
    <mergeCell ref="E18:E19"/>
    <mergeCell ref="E20:E21"/>
    <mergeCell ref="H18:H19"/>
    <mergeCell ref="W18:W19"/>
    <mergeCell ref="A18:A19"/>
    <mergeCell ref="B18:B19"/>
    <mergeCell ref="C18:C19"/>
    <mergeCell ref="D18:D19"/>
    <mergeCell ref="A20:A21"/>
    <mergeCell ref="B20:B21"/>
    <mergeCell ref="C20:C21"/>
    <mergeCell ref="D20:D21"/>
    <mergeCell ref="F20:F21"/>
    <mergeCell ref="G20:G21"/>
    <mergeCell ref="H26:H27"/>
    <mergeCell ref="W26:W27"/>
    <mergeCell ref="A26:A27"/>
    <mergeCell ref="B26:B27"/>
    <mergeCell ref="C26:C27"/>
    <mergeCell ref="D26:D27"/>
    <mergeCell ref="C28:C29"/>
    <mergeCell ref="D28:D29"/>
    <mergeCell ref="E40:E41"/>
    <mergeCell ref="F40:F41"/>
    <mergeCell ref="G40:G41"/>
    <mergeCell ref="H40:H41"/>
    <mergeCell ref="W40:W41"/>
    <mergeCell ref="A40:A41"/>
    <mergeCell ref="B40:B41"/>
    <mergeCell ref="C40:C41"/>
    <mergeCell ref="D40:D41"/>
    <mergeCell ref="B38:B39"/>
    <mergeCell ref="A38:A39"/>
    <mergeCell ref="A34:A35"/>
    <mergeCell ref="B34:B35"/>
    <mergeCell ref="A36:A37"/>
    <mergeCell ref="B36:B37"/>
    <mergeCell ref="D34:D35"/>
    <mergeCell ref="E14:E15"/>
    <mergeCell ref="F14:F15"/>
    <mergeCell ref="G14:G15"/>
    <mergeCell ref="H14:H15"/>
    <mergeCell ref="W14:W15"/>
    <mergeCell ref="A14:A15"/>
    <mergeCell ref="B14:B15"/>
    <mergeCell ref="C14:C15"/>
    <mergeCell ref="D14:D15"/>
    <mergeCell ref="E42:E43"/>
    <mergeCell ref="F42:F43"/>
    <mergeCell ref="G42:G43"/>
    <mergeCell ref="H42:H43"/>
    <mergeCell ref="W42:W43"/>
    <mergeCell ref="A42:A43"/>
    <mergeCell ref="B42:B43"/>
    <mergeCell ref="C42:C43"/>
    <mergeCell ref="D42:D43"/>
  </mergeCells>
  <pageMargins left="0.9055118110236221" right="0.11811023622047245" top="0" bottom="0.15748031496062992" header="0" footer="0"/>
  <pageSetup paperSize="9" scale="60" orientation="landscape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74"/>
  <sheetViews>
    <sheetView topLeftCell="A7" zoomScale="60" zoomScaleNormal="60" zoomScaleSheetLayoutView="93" workbookViewId="0">
      <selection activeCell="Z25" sqref="Z25"/>
    </sheetView>
  </sheetViews>
  <sheetFormatPr defaultRowHeight="18.75" x14ac:dyDescent="0.3"/>
  <cols>
    <col min="1" max="1" width="15.7109375" style="18" customWidth="1"/>
    <col min="2" max="2" width="7" style="19" customWidth="1"/>
    <col min="3" max="3" width="32.140625" style="20" customWidth="1"/>
    <col min="4" max="4" width="16" style="19" customWidth="1"/>
    <col min="5" max="5" width="9.7109375" style="19" customWidth="1"/>
    <col min="6" max="12" width="6.85546875" style="18" customWidth="1"/>
    <col min="13" max="16384" width="9.140625" style="21"/>
  </cols>
  <sheetData>
    <row r="1" spans="1:15" x14ac:dyDescent="0.3">
      <c r="A1" s="41"/>
      <c r="B1" s="42"/>
      <c r="C1" s="43"/>
      <c r="D1" s="42"/>
      <c r="E1" s="42"/>
      <c r="F1" s="41"/>
      <c r="G1" s="41"/>
      <c r="H1" s="41"/>
      <c r="I1" s="41"/>
      <c r="J1" s="41"/>
      <c r="K1" s="41"/>
      <c r="L1" s="41"/>
      <c r="M1" s="44"/>
      <c r="N1" s="44"/>
      <c r="O1" s="39"/>
    </row>
    <row r="2" spans="1:15" ht="26.25" x14ac:dyDescent="0.4">
      <c r="A2" s="55" t="s">
        <v>544</v>
      </c>
      <c r="B2" s="46"/>
      <c r="C2" s="47"/>
      <c r="D2" s="69"/>
      <c r="E2" s="60" t="s">
        <v>543</v>
      </c>
      <c r="F2" s="61"/>
      <c r="G2" s="61"/>
      <c r="H2" s="61"/>
      <c r="I2" s="61"/>
      <c r="J2" s="61"/>
      <c r="K2" s="61"/>
      <c r="L2" s="125"/>
      <c r="M2" s="44"/>
      <c r="N2" s="44"/>
      <c r="O2" s="39"/>
    </row>
    <row r="3" spans="1:15" ht="31.5" x14ac:dyDescent="0.5">
      <c r="A3" s="56" t="s">
        <v>545</v>
      </c>
      <c r="B3" s="50"/>
      <c r="C3" s="51"/>
      <c r="D3" s="50"/>
      <c r="E3" s="50"/>
      <c r="F3" s="49"/>
      <c r="G3" s="49"/>
      <c r="H3" s="49"/>
      <c r="I3" s="49"/>
      <c r="J3" s="49"/>
      <c r="K3" s="49"/>
      <c r="L3" s="41"/>
      <c r="M3" s="44"/>
      <c r="N3" s="44"/>
      <c r="O3" s="39"/>
    </row>
    <row r="4" spans="1:15" x14ac:dyDescent="0.3">
      <c r="A4" s="41"/>
      <c r="B4" s="42"/>
      <c r="C4" s="43"/>
      <c r="D4" s="42"/>
      <c r="E4" s="42"/>
      <c r="F4" s="41"/>
      <c r="G4" s="41"/>
      <c r="H4" s="41"/>
      <c r="I4" s="41"/>
      <c r="J4" s="41"/>
      <c r="K4" s="41"/>
      <c r="L4" s="41"/>
      <c r="M4" s="44"/>
      <c r="N4" s="44"/>
      <c r="O4" s="39"/>
    </row>
    <row r="5" spans="1:15" s="20" customFormat="1" x14ac:dyDescent="0.3">
      <c r="A5" s="269" t="s">
        <v>484</v>
      </c>
      <c r="B5" s="62"/>
      <c r="C5" s="62"/>
      <c r="D5" s="270" t="s">
        <v>548</v>
      </c>
      <c r="E5" s="43"/>
      <c r="F5" s="63"/>
      <c r="G5" s="63"/>
      <c r="H5" s="63"/>
      <c r="I5" s="63"/>
      <c r="J5" s="63"/>
      <c r="K5" s="63"/>
      <c r="L5" s="63"/>
      <c r="M5" s="62"/>
      <c r="N5" s="62"/>
      <c r="O5" s="236"/>
    </row>
    <row r="6" spans="1:15" s="20" customFormat="1" x14ac:dyDescent="0.3">
      <c r="A6" s="62" t="s">
        <v>485</v>
      </c>
      <c r="B6" s="62"/>
      <c r="C6" s="62"/>
      <c r="D6" s="271" t="s">
        <v>546</v>
      </c>
      <c r="E6" s="43"/>
      <c r="F6" s="63"/>
      <c r="G6" s="63"/>
      <c r="H6" s="63"/>
      <c r="I6" s="63"/>
      <c r="J6" s="63"/>
      <c r="K6" s="63"/>
      <c r="L6" s="63"/>
      <c r="M6" s="62"/>
      <c r="N6" s="62"/>
      <c r="O6" s="236"/>
    </row>
    <row r="7" spans="1:15" s="20" customFormat="1" x14ac:dyDescent="0.3">
      <c r="A7" s="62" t="s">
        <v>486</v>
      </c>
      <c r="B7" s="62"/>
      <c r="C7" s="62"/>
      <c r="D7" s="270" t="s">
        <v>547</v>
      </c>
      <c r="E7" s="43"/>
      <c r="F7" s="63"/>
      <c r="G7" s="63"/>
      <c r="H7" s="63"/>
      <c r="I7" s="63"/>
      <c r="J7" s="63"/>
      <c r="K7" s="63"/>
      <c r="L7" s="63"/>
      <c r="M7" s="62"/>
      <c r="N7" s="62"/>
      <c r="O7" s="236"/>
    </row>
    <row r="8" spans="1:15" ht="19.5" customHeight="1" x14ac:dyDescent="0.3">
      <c r="A8" s="41"/>
      <c r="B8" s="54"/>
      <c r="C8" s="43"/>
      <c r="D8" s="42"/>
      <c r="E8" s="42"/>
      <c r="F8" s="41"/>
      <c r="G8" s="41"/>
      <c r="H8" s="41"/>
      <c r="I8" s="41"/>
      <c r="J8" s="41"/>
      <c r="K8" s="41"/>
      <c r="L8" s="41"/>
      <c r="M8" s="44"/>
      <c r="N8" s="44"/>
      <c r="O8" s="39"/>
    </row>
    <row r="9" spans="1:15" s="23" customFormat="1" ht="75.75" customHeight="1" x14ac:dyDescent="0.3">
      <c r="A9" s="65" t="s">
        <v>482</v>
      </c>
      <c r="B9" s="66" t="s">
        <v>2</v>
      </c>
      <c r="C9" s="66" t="s">
        <v>1</v>
      </c>
      <c r="D9" s="67" t="s">
        <v>0</v>
      </c>
      <c r="E9" s="73" t="s">
        <v>481</v>
      </c>
      <c r="F9" s="71">
        <v>1</v>
      </c>
      <c r="G9" s="124">
        <v>2</v>
      </c>
      <c r="H9" s="124">
        <v>3</v>
      </c>
      <c r="I9" s="124">
        <v>4</v>
      </c>
      <c r="J9" s="71">
        <v>5</v>
      </c>
      <c r="K9" s="124">
        <v>6</v>
      </c>
      <c r="L9" s="74"/>
      <c r="M9" s="53"/>
      <c r="N9" s="53"/>
    </row>
    <row r="10" spans="1:15" x14ac:dyDescent="0.3">
      <c r="A10" s="370" t="s">
        <v>105</v>
      </c>
      <c r="B10" s="369">
        <v>1</v>
      </c>
      <c r="C10" s="369" t="s">
        <v>136</v>
      </c>
      <c r="D10" s="369">
        <v>2008</v>
      </c>
      <c r="E10" s="364">
        <f>G10+H10+I10+K10</f>
        <v>42</v>
      </c>
      <c r="F10" s="79"/>
      <c r="G10" s="75">
        <v>7</v>
      </c>
      <c r="H10" s="79">
        <v>7</v>
      </c>
      <c r="I10" s="75">
        <v>17</v>
      </c>
      <c r="J10" s="79"/>
      <c r="K10" s="76">
        <v>11</v>
      </c>
      <c r="L10" s="70"/>
    </row>
    <row r="11" spans="1:15" x14ac:dyDescent="0.3">
      <c r="A11" s="370"/>
      <c r="B11" s="369"/>
      <c r="C11" s="369"/>
      <c r="D11" s="369"/>
      <c r="E11" s="364"/>
      <c r="F11" s="81"/>
      <c r="G11" s="77" t="s">
        <v>397</v>
      </c>
      <c r="H11" s="81" t="s">
        <v>397</v>
      </c>
      <c r="I11" s="77" t="s">
        <v>433</v>
      </c>
      <c r="J11" s="81" t="s">
        <v>435</v>
      </c>
      <c r="K11" s="78" t="s">
        <v>446</v>
      </c>
      <c r="L11" s="70"/>
      <c r="M11" s="289" t="s">
        <v>556</v>
      </c>
    </row>
    <row r="12" spans="1:15" x14ac:dyDescent="0.3">
      <c r="A12" s="370" t="s">
        <v>113</v>
      </c>
      <c r="B12" s="369">
        <v>2</v>
      </c>
      <c r="C12" s="369" t="s">
        <v>148</v>
      </c>
      <c r="D12" s="369">
        <v>2008</v>
      </c>
      <c r="E12" s="364">
        <f>G12+H12+I12+K12</f>
        <v>26</v>
      </c>
      <c r="F12" s="80"/>
      <c r="G12" s="72"/>
      <c r="H12" s="80"/>
      <c r="I12" s="72">
        <v>13</v>
      </c>
      <c r="J12" s="80"/>
      <c r="K12" s="82">
        <v>13</v>
      </c>
      <c r="L12" s="70"/>
    </row>
    <row r="13" spans="1:15" x14ac:dyDescent="0.3">
      <c r="A13" s="370"/>
      <c r="B13" s="369"/>
      <c r="C13" s="369"/>
      <c r="D13" s="369"/>
      <c r="E13" s="364"/>
      <c r="F13" s="80" t="s">
        <v>433</v>
      </c>
      <c r="G13" s="72"/>
      <c r="H13" s="80"/>
      <c r="I13" s="72" t="s">
        <v>332</v>
      </c>
      <c r="J13" s="80" t="s">
        <v>423</v>
      </c>
      <c r="K13" s="82" t="s">
        <v>332</v>
      </c>
      <c r="L13" s="70"/>
    </row>
    <row r="14" spans="1:15" x14ac:dyDescent="0.3">
      <c r="A14" s="370" t="s">
        <v>113</v>
      </c>
      <c r="B14" s="369">
        <v>3</v>
      </c>
      <c r="C14" s="369" t="s">
        <v>150</v>
      </c>
      <c r="D14" s="369">
        <v>2009</v>
      </c>
      <c r="E14" s="364">
        <f>G14+H14+I14+K14</f>
        <v>23</v>
      </c>
      <c r="F14" s="79"/>
      <c r="G14" s="75"/>
      <c r="H14" s="79"/>
      <c r="I14" s="75">
        <v>6</v>
      </c>
      <c r="J14" s="79"/>
      <c r="K14" s="76">
        <v>17</v>
      </c>
      <c r="L14" s="70"/>
    </row>
    <row r="15" spans="1:15" x14ac:dyDescent="0.3">
      <c r="A15" s="370"/>
      <c r="B15" s="369"/>
      <c r="C15" s="369"/>
      <c r="D15" s="369"/>
      <c r="E15" s="364"/>
      <c r="F15" s="81" t="s">
        <v>432</v>
      </c>
      <c r="G15" s="77"/>
      <c r="H15" s="81"/>
      <c r="I15" s="77" t="s">
        <v>423</v>
      </c>
      <c r="J15" s="81" t="s">
        <v>434</v>
      </c>
      <c r="K15" s="78" t="s">
        <v>433</v>
      </c>
      <c r="L15" s="70"/>
    </row>
    <row r="16" spans="1:15" x14ac:dyDescent="0.3">
      <c r="A16" s="370" t="s">
        <v>102</v>
      </c>
      <c r="B16" s="369">
        <v>4</v>
      </c>
      <c r="C16" s="369" t="s">
        <v>213</v>
      </c>
      <c r="D16" s="369">
        <v>2008</v>
      </c>
      <c r="E16" s="364">
        <f>G16+H16+I16+K16</f>
        <v>21</v>
      </c>
      <c r="F16" s="80"/>
      <c r="G16" s="72"/>
      <c r="H16" s="80"/>
      <c r="I16" s="72">
        <v>15</v>
      </c>
      <c r="J16" s="80"/>
      <c r="K16" s="82">
        <v>6</v>
      </c>
      <c r="L16" s="70"/>
    </row>
    <row r="17" spans="1:12" x14ac:dyDescent="0.3">
      <c r="A17" s="370"/>
      <c r="B17" s="369"/>
      <c r="C17" s="369"/>
      <c r="D17" s="369"/>
      <c r="E17" s="364"/>
      <c r="F17" s="80" t="s">
        <v>446</v>
      </c>
      <c r="G17" s="72"/>
      <c r="H17" s="80"/>
      <c r="I17" s="72" t="s">
        <v>434</v>
      </c>
      <c r="J17" s="80" t="s">
        <v>397</v>
      </c>
      <c r="K17" s="82" t="s">
        <v>423</v>
      </c>
      <c r="L17" s="70"/>
    </row>
    <row r="18" spans="1:12" x14ac:dyDescent="0.3">
      <c r="A18" s="370" t="s">
        <v>101</v>
      </c>
      <c r="B18" s="369">
        <v>5</v>
      </c>
      <c r="C18" s="369" t="s">
        <v>65</v>
      </c>
      <c r="D18" s="369">
        <v>2008</v>
      </c>
      <c r="E18" s="364">
        <f>G18+H18+I18+K18</f>
        <v>10</v>
      </c>
      <c r="F18" s="79"/>
      <c r="G18" s="75"/>
      <c r="H18" s="79"/>
      <c r="I18" s="75">
        <v>1</v>
      </c>
      <c r="J18" s="79"/>
      <c r="K18" s="76">
        <v>9</v>
      </c>
      <c r="L18" s="70"/>
    </row>
    <row r="19" spans="1:12" x14ac:dyDescent="0.3">
      <c r="A19" s="370"/>
      <c r="B19" s="369"/>
      <c r="C19" s="369"/>
      <c r="D19" s="369"/>
      <c r="E19" s="364"/>
      <c r="F19" s="81" t="s">
        <v>397</v>
      </c>
      <c r="G19" s="77"/>
      <c r="H19" s="81"/>
      <c r="I19" s="77" t="s">
        <v>439</v>
      </c>
      <c r="J19" s="81" t="s">
        <v>350</v>
      </c>
      <c r="K19" s="78" t="s">
        <v>422</v>
      </c>
      <c r="L19" s="70"/>
    </row>
    <row r="20" spans="1:12" x14ac:dyDescent="0.3">
      <c r="A20" s="370" t="s">
        <v>154</v>
      </c>
      <c r="B20" s="369">
        <v>6</v>
      </c>
      <c r="C20" s="369" t="s">
        <v>11</v>
      </c>
      <c r="D20" s="369">
        <v>2008</v>
      </c>
      <c r="E20" s="364">
        <f t="shared" ref="E20" si="0">G20+H20+I20+K20</f>
        <v>8</v>
      </c>
      <c r="F20" s="80"/>
      <c r="G20" s="72"/>
      <c r="H20" s="80"/>
      <c r="I20" s="72">
        <v>7</v>
      </c>
      <c r="J20" s="80"/>
      <c r="K20" s="82">
        <v>1</v>
      </c>
      <c r="L20" s="70"/>
    </row>
    <row r="21" spans="1:12" x14ac:dyDescent="0.3">
      <c r="A21" s="370"/>
      <c r="B21" s="369"/>
      <c r="C21" s="369"/>
      <c r="D21" s="369"/>
      <c r="E21" s="364"/>
      <c r="F21" s="80" t="s">
        <v>435</v>
      </c>
      <c r="G21" s="72" t="s">
        <v>441</v>
      </c>
      <c r="H21" s="80"/>
      <c r="I21" s="72" t="s">
        <v>397</v>
      </c>
      <c r="J21" s="80" t="s">
        <v>440</v>
      </c>
      <c r="K21" s="82" t="s">
        <v>439</v>
      </c>
      <c r="L21" s="70"/>
    </row>
    <row r="22" spans="1:12" x14ac:dyDescent="0.3">
      <c r="A22" s="370" t="s">
        <v>113</v>
      </c>
      <c r="B22" s="369">
        <v>7</v>
      </c>
      <c r="C22" s="369" t="s">
        <v>151</v>
      </c>
      <c r="D22" s="369">
        <v>2009</v>
      </c>
      <c r="E22" s="364">
        <f t="shared" ref="E22" si="1">G22+H22+I22+K22</f>
        <v>4</v>
      </c>
      <c r="F22" s="79"/>
      <c r="G22" s="75"/>
      <c r="H22" s="79"/>
      <c r="I22" s="75">
        <v>4</v>
      </c>
      <c r="J22" s="79"/>
      <c r="K22" s="76"/>
      <c r="L22" s="70"/>
    </row>
    <row r="23" spans="1:12" x14ac:dyDescent="0.3">
      <c r="A23" s="370"/>
      <c r="B23" s="369"/>
      <c r="C23" s="369"/>
      <c r="D23" s="369"/>
      <c r="E23" s="364"/>
      <c r="F23" s="81" t="s">
        <v>434</v>
      </c>
      <c r="G23" s="77"/>
      <c r="H23" s="81"/>
      <c r="I23" s="77" t="s">
        <v>427</v>
      </c>
      <c r="J23" s="81" t="s">
        <v>433</v>
      </c>
      <c r="K23" s="78" t="s">
        <v>440</v>
      </c>
      <c r="L23" s="70"/>
    </row>
    <row r="24" spans="1:12" x14ac:dyDescent="0.3">
      <c r="A24" s="370" t="s">
        <v>154</v>
      </c>
      <c r="B24" s="369">
        <v>8</v>
      </c>
      <c r="C24" s="369" t="s">
        <v>14</v>
      </c>
      <c r="D24" s="369">
        <v>2008</v>
      </c>
      <c r="E24" s="364">
        <f>G24+H24+I24+K24</f>
        <v>3</v>
      </c>
      <c r="F24" s="80"/>
      <c r="G24" s="72"/>
      <c r="H24" s="80"/>
      <c r="I24" s="72"/>
      <c r="J24" s="80"/>
      <c r="K24" s="82">
        <v>3</v>
      </c>
      <c r="L24" s="70"/>
    </row>
    <row r="25" spans="1:12" x14ac:dyDescent="0.3">
      <c r="A25" s="371"/>
      <c r="B25" s="372"/>
      <c r="C25" s="372"/>
      <c r="D25" s="372"/>
      <c r="E25" s="373"/>
      <c r="F25" s="80" t="s">
        <v>436</v>
      </c>
      <c r="G25" s="72" t="s">
        <v>445</v>
      </c>
      <c r="H25" s="80"/>
      <c r="I25" s="72" t="s">
        <v>424</v>
      </c>
      <c r="J25" s="80" t="s">
        <v>424</v>
      </c>
      <c r="K25" s="82" t="s">
        <v>350</v>
      </c>
      <c r="L25" s="70"/>
    </row>
    <row r="26" spans="1:12" s="20" customFormat="1" x14ac:dyDescent="0.3">
      <c r="A26" s="100"/>
      <c r="B26" s="101"/>
      <c r="C26" s="101"/>
      <c r="D26" s="95"/>
      <c r="E26" s="94"/>
      <c r="F26" s="102"/>
      <c r="G26" s="102"/>
      <c r="H26" s="102"/>
      <c r="I26" s="102"/>
      <c r="J26" s="102"/>
      <c r="K26" s="103"/>
      <c r="L26" s="96"/>
    </row>
    <row r="27" spans="1:12" x14ac:dyDescent="0.3">
      <c r="A27" s="97" t="s">
        <v>104</v>
      </c>
      <c r="B27" s="98"/>
      <c r="C27" s="98" t="s">
        <v>260</v>
      </c>
      <c r="D27" s="52">
        <v>2008</v>
      </c>
      <c r="E27" s="99">
        <v>0</v>
      </c>
      <c r="F27" s="81" t="s">
        <v>350</v>
      </c>
      <c r="G27" s="81"/>
      <c r="H27" s="81"/>
      <c r="I27" s="81" t="s">
        <v>449</v>
      </c>
      <c r="J27" s="81" t="s">
        <v>335</v>
      </c>
      <c r="K27" s="81" t="s">
        <v>408</v>
      </c>
      <c r="L27" s="57"/>
    </row>
    <row r="28" spans="1:12" x14ac:dyDescent="0.3">
      <c r="A28" s="68" t="s">
        <v>94</v>
      </c>
      <c r="B28" s="24"/>
      <c r="C28" s="24" t="s">
        <v>249</v>
      </c>
      <c r="D28" s="22">
        <v>2008</v>
      </c>
      <c r="E28" s="64">
        <v>0</v>
      </c>
      <c r="F28" s="58" t="s">
        <v>427</v>
      </c>
      <c r="G28" s="58"/>
      <c r="H28" s="58"/>
      <c r="I28" s="58" t="s">
        <v>444</v>
      </c>
      <c r="J28" s="58" t="s">
        <v>398</v>
      </c>
      <c r="K28" s="58" t="s">
        <v>421</v>
      </c>
      <c r="L28" s="57"/>
    </row>
    <row r="29" spans="1:12" x14ac:dyDescent="0.3">
      <c r="A29" s="68" t="s">
        <v>191</v>
      </c>
      <c r="B29" s="24"/>
      <c r="C29" s="24" t="s">
        <v>43</v>
      </c>
      <c r="D29" s="22">
        <v>2008</v>
      </c>
      <c r="E29" s="64">
        <v>0</v>
      </c>
      <c r="F29" s="58" t="s">
        <v>332</v>
      </c>
      <c r="G29" s="58"/>
      <c r="H29" s="58"/>
      <c r="I29" s="58"/>
      <c r="J29" s="58" t="s">
        <v>333</v>
      </c>
      <c r="K29" s="58" t="s">
        <v>424</v>
      </c>
      <c r="L29" s="57"/>
    </row>
    <row r="30" spans="1:12" x14ac:dyDescent="0.3">
      <c r="A30" s="68" t="s">
        <v>98</v>
      </c>
      <c r="B30" s="24"/>
      <c r="C30" s="24" t="s">
        <v>76</v>
      </c>
      <c r="D30" s="22">
        <v>2009</v>
      </c>
      <c r="E30" s="64">
        <v>0</v>
      </c>
      <c r="F30" s="58" t="s">
        <v>368</v>
      </c>
      <c r="G30" s="58"/>
      <c r="H30" s="58"/>
      <c r="I30" s="58" t="s">
        <v>421</v>
      </c>
      <c r="J30" s="58" t="s">
        <v>350</v>
      </c>
      <c r="K30" s="58" t="s">
        <v>336</v>
      </c>
      <c r="L30" s="57"/>
    </row>
    <row r="31" spans="1:12" x14ac:dyDescent="0.3">
      <c r="A31" s="68" t="s">
        <v>94</v>
      </c>
      <c r="B31" s="24"/>
      <c r="C31" s="24" t="s">
        <v>88</v>
      </c>
      <c r="D31" s="22">
        <v>2009</v>
      </c>
      <c r="E31" s="64">
        <v>0</v>
      </c>
      <c r="F31" s="58"/>
      <c r="G31" s="58"/>
      <c r="H31" s="58"/>
      <c r="I31" s="58"/>
      <c r="J31" s="58" t="s">
        <v>436</v>
      </c>
      <c r="K31" s="58" t="s">
        <v>442</v>
      </c>
      <c r="L31" s="57"/>
    </row>
    <row r="32" spans="1:12" x14ac:dyDescent="0.3">
      <c r="A32" s="68" t="s">
        <v>191</v>
      </c>
      <c r="B32" s="24"/>
      <c r="C32" s="24" t="s">
        <v>143</v>
      </c>
      <c r="D32" s="22">
        <v>2009</v>
      </c>
      <c r="E32" s="64">
        <v>0</v>
      </c>
      <c r="F32" s="58" t="s">
        <v>439</v>
      </c>
      <c r="G32" s="58"/>
      <c r="H32" s="58"/>
      <c r="I32" s="58" t="s">
        <v>351</v>
      </c>
      <c r="J32" s="58" t="s">
        <v>446</v>
      </c>
      <c r="K32" s="58" t="s">
        <v>394</v>
      </c>
      <c r="L32" s="57"/>
    </row>
    <row r="33" spans="1:12" x14ac:dyDescent="0.3">
      <c r="A33" s="68" t="s">
        <v>114</v>
      </c>
      <c r="B33" s="24"/>
      <c r="C33" s="24" t="s">
        <v>227</v>
      </c>
      <c r="D33" s="22">
        <v>2009</v>
      </c>
      <c r="E33" s="64">
        <v>0</v>
      </c>
      <c r="F33" s="58"/>
      <c r="G33" s="58"/>
      <c r="H33" s="58"/>
      <c r="I33" s="58" t="s">
        <v>448</v>
      </c>
      <c r="J33" s="58" t="s">
        <v>437</v>
      </c>
      <c r="K33" s="58" t="s">
        <v>425</v>
      </c>
      <c r="L33" s="57"/>
    </row>
    <row r="34" spans="1:12" x14ac:dyDescent="0.3">
      <c r="A34" s="68" t="s">
        <v>95</v>
      </c>
      <c r="B34" s="24"/>
      <c r="C34" s="24" t="s">
        <v>316</v>
      </c>
      <c r="D34" s="22">
        <v>2008</v>
      </c>
      <c r="E34" s="64">
        <v>0</v>
      </c>
      <c r="F34" s="58"/>
      <c r="G34" s="58"/>
      <c r="H34" s="58"/>
      <c r="I34" s="58" t="s">
        <v>457</v>
      </c>
      <c r="J34" s="58" t="s">
        <v>408</v>
      </c>
      <c r="K34" s="58" t="s">
        <v>370</v>
      </c>
      <c r="L34" s="57"/>
    </row>
    <row r="35" spans="1:12" x14ac:dyDescent="0.3">
      <c r="A35" s="18" t="s">
        <v>101</v>
      </c>
      <c r="B35" s="22"/>
      <c r="C35" s="24" t="s">
        <v>69</v>
      </c>
      <c r="D35" s="22">
        <v>2008</v>
      </c>
      <c r="E35" s="64">
        <v>0</v>
      </c>
      <c r="F35" s="59"/>
      <c r="G35" s="59"/>
      <c r="H35" s="59"/>
      <c r="I35" s="59"/>
      <c r="J35" s="59" t="s">
        <v>353</v>
      </c>
      <c r="K35" s="59" t="s">
        <v>429</v>
      </c>
      <c r="L35" s="59"/>
    </row>
    <row r="36" spans="1:12" x14ac:dyDescent="0.3">
      <c r="A36" s="18" t="s">
        <v>101</v>
      </c>
      <c r="B36" s="22"/>
      <c r="C36" s="24" t="s">
        <v>68</v>
      </c>
      <c r="D36" s="22">
        <v>2008</v>
      </c>
      <c r="E36" s="64">
        <v>0</v>
      </c>
      <c r="F36" s="59" t="s">
        <v>443</v>
      </c>
      <c r="G36" s="59"/>
      <c r="H36" s="59"/>
      <c r="I36" s="59" t="s">
        <v>450</v>
      </c>
      <c r="J36" s="59" t="s">
        <v>336</v>
      </c>
      <c r="K36" s="59"/>
      <c r="L36" s="59"/>
    </row>
    <row r="37" spans="1:12" x14ac:dyDescent="0.3">
      <c r="A37" s="18" t="s">
        <v>101</v>
      </c>
      <c r="B37" s="22"/>
      <c r="C37" s="24" t="s">
        <v>67</v>
      </c>
      <c r="D37" s="22">
        <v>2008</v>
      </c>
      <c r="E37" s="64">
        <v>0</v>
      </c>
      <c r="F37" s="59" t="s">
        <v>445</v>
      </c>
      <c r="G37" s="59"/>
      <c r="H37" s="59"/>
      <c r="I37" s="59" t="s">
        <v>431</v>
      </c>
      <c r="J37" s="59" t="s">
        <v>375</v>
      </c>
      <c r="K37" s="59" t="s">
        <v>413</v>
      </c>
      <c r="L37" s="59"/>
    </row>
    <row r="38" spans="1:12" x14ac:dyDescent="0.3">
      <c r="A38" s="18" t="s">
        <v>101</v>
      </c>
      <c r="B38" s="22"/>
      <c r="C38" s="24" t="s">
        <v>66</v>
      </c>
      <c r="D38" s="22">
        <v>2008</v>
      </c>
      <c r="E38" s="64">
        <v>0</v>
      </c>
      <c r="F38" s="59" t="s">
        <v>351</v>
      </c>
      <c r="G38" s="59"/>
      <c r="H38" s="59"/>
      <c r="I38" s="59" t="s">
        <v>408</v>
      </c>
      <c r="J38" s="59"/>
      <c r="K38" s="59" t="s">
        <v>376</v>
      </c>
      <c r="L38" s="59"/>
    </row>
    <row r="39" spans="1:12" ht="21" customHeight="1" x14ac:dyDescent="0.3">
      <c r="A39" s="22" t="s">
        <v>326</v>
      </c>
      <c r="B39" s="22"/>
      <c r="C39" s="24" t="s">
        <v>300</v>
      </c>
      <c r="D39" s="22">
        <v>2008</v>
      </c>
      <c r="E39" s="64">
        <v>0</v>
      </c>
      <c r="F39" s="59"/>
      <c r="G39" s="59"/>
      <c r="H39" s="59"/>
      <c r="I39" s="59" t="s">
        <v>371</v>
      </c>
      <c r="J39" s="59" t="s">
        <v>376</v>
      </c>
      <c r="K39" s="59" t="s">
        <v>431</v>
      </c>
      <c r="L39" s="59"/>
    </row>
    <row r="40" spans="1:12" ht="17.25" customHeight="1" x14ac:dyDescent="0.3">
      <c r="A40" s="22" t="s">
        <v>326</v>
      </c>
      <c r="B40" s="22"/>
      <c r="C40" s="24" t="s">
        <v>297</v>
      </c>
      <c r="D40" s="22">
        <v>2008</v>
      </c>
      <c r="E40" s="64">
        <v>0</v>
      </c>
      <c r="F40" s="59"/>
      <c r="G40" s="59"/>
      <c r="H40" s="59"/>
      <c r="I40" s="59"/>
      <c r="J40" s="59" t="s">
        <v>459</v>
      </c>
      <c r="K40" s="59"/>
      <c r="L40" s="59"/>
    </row>
    <row r="41" spans="1:12" x14ac:dyDescent="0.3">
      <c r="A41" s="18" t="s">
        <v>104</v>
      </c>
      <c r="C41" s="24" t="s">
        <v>134</v>
      </c>
      <c r="D41" s="22">
        <v>2008</v>
      </c>
      <c r="E41" s="64">
        <v>0</v>
      </c>
      <c r="F41" s="59"/>
      <c r="G41" s="59"/>
      <c r="H41" s="59"/>
      <c r="I41" s="59"/>
      <c r="J41" s="59" t="s">
        <v>401</v>
      </c>
      <c r="K41" s="59"/>
      <c r="L41" s="59"/>
    </row>
    <row r="42" spans="1:12" s="25" customFormat="1" x14ac:dyDescent="0.3">
      <c r="A42" s="18" t="s">
        <v>108</v>
      </c>
      <c r="B42" s="22"/>
      <c r="C42" s="24" t="s">
        <v>33</v>
      </c>
      <c r="D42" s="22">
        <v>2008</v>
      </c>
      <c r="E42" s="64">
        <v>0</v>
      </c>
      <c r="F42" s="59"/>
      <c r="G42" s="59"/>
      <c r="H42" s="59"/>
      <c r="I42" s="59"/>
      <c r="J42" s="59" t="s">
        <v>460</v>
      </c>
      <c r="K42" s="59" t="s">
        <v>352</v>
      </c>
      <c r="L42" s="59"/>
    </row>
    <row r="43" spans="1:12" s="25" customFormat="1" ht="18" customHeight="1" x14ac:dyDescent="0.3">
      <c r="A43" s="18" t="s">
        <v>108</v>
      </c>
      <c r="B43" s="22"/>
      <c r="C43" s="24" t="s">
        <v>32</v>
      </c>
      <c r="D43" s="22">
        <v>2008</v>
      </c>
      <c r="E43" s="64">
        <v>0</v>
      </c>
      <c r="F43" s="59" t="s">
        <v>398</v>
      </c>
      <c r="G43" s="59"/>
      <c r="H43" s="59"/>
      <c r="I43" s="59"/>
      <c r="J43" s="59"/>
      <c r="K43" s="59"/>
      <c r="L43" s="59"/>
    </row>
    <row r="44" spans="1:12" x14ac:dyDescent="0.3">
      <c r="A44" s="18" t="s">
        <v>111</v>
      </c>
      <c r="B44" s="22"/>
      <c r="C44" s="24" t="s">
        <v>20</v>
      </c>
      <c r="D44" s="22">
        <v>2008</v>
      </c>
      <c r="E44" s="64">
        <v>0</v>
      </c>
      <c r="F44" s="59" t="s">
        <v>335</v>
      </c>
      <c r="G44" s="59"/>
      <c r="H44" s="59"/>
      <c r="I44" s="59" t="s">
        <v>395</v>
      </c>
      <c r="J44" s="59"/>
      <c r="K44" s="59"/>
      <c r="L44" s="59"/>
    </row>
    <row r="45" spans="1:12" s="20" customFormat="1" x14ac:dyDescent="0.3">
      <c r="A45" s="18" t="s">
        <v>154</v>
      </c>
      <c r="B45" s="22"/>
      <c r="C45" s="24" t="s">
        <v>12</v>
      </c>
      <c r="D45" s="22">
        <v>2008</v>
      </c>
      <c r="E45" s="64">
        <v>0</v>
      </c>
      <c r="F45" s="59"/>
      <c r="G45" s="59"/>
      <c r="H45" s="59"/>
      <c r="I45" s="59" t="s">
        <v>425</v>
      </c>
      <c r="J45" s="59" t="s">
        <v>338</v>
      </c>
      <c r="K45" s="59"/>
      <c r="L45" s="59"/>
    </row>
    <row r="46" spans="1:12" s="20" customFormat="1" x14ac:dyDescent="0.3">
      <c r="A46" s="18" t="s">
        <v>115</v>
      </c>
      <c r="B46" s="22"/>
      <c r="C46" s="24" t="s">
        <v>6</v>
      </c>
      <c r="D46" s="22">
        <v>2008</v>
      </c>
      <c r="E46" s="64">
        <v>0</v>
      </c>
      <c r="F46" s="59"/>
      <c r="G46" s="59"/>
      <c r="H46" s="59"/>
      <c r="I46" s="59"/>
      <c r="J46" s="59" t="s">
        <v>371</v>
      </c>
      <c r="K46" s="59"/>
      <c r="L46" s="59"/>
    </row>
    <row r="47" spans="1:12" s="20" customFormat="1" x14ac:dyDescent="0.3">
      <c r="A47" s="18" t="s">
        <v>100</v>
      </c>
      <c r="B47" s="22"/>
      <c r="C47" s="26" t="s">
        <v>311</v>
      </c>
      <c r="D47" s="22">
        <v>2009</v>
      </c>
      <c r="E47" s="64">
        <v>0</v>
      </c>
      <c r="F47" s="59" t="s">
        <v>449</v>
      </c>
      <c r="G47" s="59"/>
      <c r="H47" s="59"/>
      <c r="I47" s="59" t="s">
        <v>456</v>
      </c>
      <c r="J47" s="59" t="s">
        <v>424</v>
      </c>
      <c r="K47" s="59"/>
      <c r="L47" s="59"/>
    </row>
    <row r="48" spans="1:12" s="20" customFormat="1" ht="20.25" customHeight="1" x14ac:dyDescent="0.3">
      <c r="A48" s="18" t="s">
        <v>103</v>
      </c>
      <c r="B48" s="22"/>
      <c r="C48" s="24" t="s">
        <v>58</v>
      </c>
      <c r="D48" s="22">
        <v>2009</v>
      </c>
      <c r="E48" s="64">
        <v>0</v>
      </c>
      <c r="F48" s="59" t="s">
        <v>398</v>
      </c>
      <c r="G48" s="59"/>
      <c r="H48" s="59"/>
      <c r="I48" s="59"/>
      <c r="J48" s="59" t="s">
        <v>457</v>
      </c>
      <c r="K48" s="59"/>
      <c r="L48" s="59"/>
    </row>
    <row r="49" spans="1:12" x14ac:dyDescent="0.3">
      <c r="A49" s="18" t="s">
        <v>104</v>
      </c>
      <c r="C49" s="24" t="s">
        <v>178</v>
      </c>
      <c r="D49" s="22">
        <v>2009</v>
      </c>
      <c r="E49" s="64">
        <v>0</v>
      </c>
      <c r="F49" s="59"/>
      <c r="G49" s="59"/>
      <c r="H49" s="59"/>
      <c r="I49" s="59" t="s">
        <v>461</v>
      </c>
      <c r="J49" s="59" t="s">
        <v>413</v>
      </c>
      <c r="K49" s="59" t="s">
        <v>454</v>
      </c>
      <c r="L49" s="59"/>
    </row>
    <row r="50" spans="1:12" x14ac:dyDescent="0.3">
      <c r="A50" s="18" t="s">
        <v>104</v>
      </c>
      <c r="B50" s="22"/>
      <c r="C50" s="24" t="s">
        <v>48</v>
      </c>
      <c r="D50" s="22">
        <v>2009</v>
      </c>
      <c r="E50" s="64">
        <v>0</v>
      </c>
      <c r="F50" s="59"/>
      <c r="G50" s="59"/>
      <c r="H50" s="59"/>
      <c r="I50" s="59" t="s">
        <v>370</v>
      </c>
      <c r="J50" s="59" t="s">
        <v>440</v>
      </c>
      <c r="K50" s="59"/>
      <c r="L50" s="59"/>
    </row>
    <row r="51" spans="1:12" x14ac:dyDescent="0.3">
      <c r="A51" s="18" t="s">
        <v>111</v>
      </c>
      <c r="B51" s="22"/>
      <c r="C51" s="24" t="s">
        <v>22</v>
      </c>
      <c r="D51" s="22">
        <v>2009</v>
      </c>
      <c r="E51" s="64">
        <v>0</v>
      </c>
      <c r="F51" s="59" t="s">
        <v>430</v>
      </c>
      <c r="G51" s="59"/>
      <c r="H51" s="59"/>
      <c r="I51" s="59" t="s">
        <v>353</v>
      </c>
      <c r="J51" s="59" t="s">
        <v>351</v>
      </c>
      <c r="K51" s="59"/>
      <c r="L51" s="59"/>
    </row>
    <row r="52" spans="1:12" x14ac:dyDescent="0.3">
      <c r="A52" s="18" t="s">
        <v>154</v>
      </c>
      <c r="B52" s="22"/>
      <c r="C52" s="24" t="s">
        <v>16</v>
      </c>
      <c r="D52" s="22">
        <v>2009</v>
      </c>
      <c r="E52" s="64">
        <v>0</v>
      </c>
      <c r="F52" s="59"/>
      <c r="G52" s="59"/>
      <c r="H52" s="59"/>
      <c r="I52" s="59" t="s">
        <v>354</v>
      </c>
      <c r="J52" s="59" t="s">
        <v>334</v>
      </c>
      <c r="K52" s="59"/>
      <c r="L52" s="59"/>
    </row>
    <row r="53" spans="1:12" x14ac:dyDescent="0.3">
      <c r="A53" s="18" t="s">
        <v>115</v>
      </c>
      <c r="B53" s="22"/>
      <c r="C53" s="24" t="s">
        <v>5</v>
      </c>
      <c r="D53" s="22">
        <v>2009</v>
      </c>
      <c r="E53" s="64">
        <v>0</v>
      </c>
      <c r="F53" s="59" t="s">
        <v>440</v>
      </c>
      <c r="G53" s="59"/>
      <c r="H53" s="59"/>
      <c r="I53" s="59" t="s">
        <v>336</v>
      </c>
      <c r="J53" s="59" t="s">
        <v>444</v>
      </c>
      <c r="K53" s="59" t="s">
        <v>457</v>
      </c>
      <c r="L53" s="59"/>
    </row>
    <row r="54" spans="1:12" ht="18.75" customHeight="1" x14ac:dyDescent="0.3">
      <c r="A54" s="22" t="s">
        <v>326</v>
      </c>
      <c r="B54" s="22"/>
      <c r="C54" s="24" t="s">
        <v>299</v>
      </c>
      <c r="D54" s="22">
        <v>2010</v>
      </c>
      <c r="E54" s="64">
        <v>0</v>
      </c>
      <c r="F54" s="59"/>
      <c r="G54" s="59"/>
      <c r="H54" s="59"/>
      <c r="I54" s="59"/>
      <c r="J54" s="59" t="s">
        <v>448</v>
      </c>
      <c r="K54" s="59" t="s">
        <v>354</v>
      </c>
      <c r="L54" s="59"/>
    </row>
    <row r="55" spans="1:12" s="20" customFormat="1" x14ac:dyDescent="0.3">
      <c r="A55" s="18" t="s">
        <v>291</v>
      </c>
      <c r="B55" s="22"/>
      <c r="C55" s="24" t="s">
        <v>290</v>
      </c>
      <c r="D55" s="22">
        <v>2010</v>
      </c>
      <c r="E55" s="64">
        <v>0</v>
      </c>
      <c r="F55" s="59"/>
      <c r="G55" s="59"/>
      <c r="H55" s="59"/>
      <c r="I55" s="59"/>
      <c r="J55" s="59" t="s">
        <v>339</v>
      </c>
      <c r="K55" s="59"/>
      <c r="L55" s="59"/>
    </row>
    <row r="56" spans="1:12" s="20" customFormat="1" x14ac:dyDescent="0.3">
      <c r="A56" s="18" t="s">
        <v>103</v>
      </c>
      <c r="B56" s="22"/>
      <c r="C56" s="24" t="s">
        <v>53</v>
      </c>
      <c r="D56" s="22">
        <v>2010</v>
      </c>
      <c r="E56" s="64">
        <v>0</v>
      </c>
      <c r="F56" s="59" t="s">
        <v>444</v>
      </c>
      <c r="G56" s="59"/>
      <c r="H56" s="59"/>
      <c r="I56" s="59"/>
      <c r="J56" s="59" t="s">
        <v>412</v>
      </c>
      <c r="K56" s="59"/>
      <c r="L56" s="59"/>
    </row>
    <row r="57" spans="1:12" s="20" customFormat="1" x14ac:dyDescent="0.3">
      <c r="A57" s="18" t="s">
        <v>270</v>
      </c>
      <c r="B57" s="22"/>
      <c r="C57" s="24" t="s">
        <v>264</v>
      </c>
      <c r="D57" s="22">
        <v>2010</v>
      </c>
      <c r="E57" s="64">
        <v>0</v>
      </c>
      <c r="F57" s="59"/>
      <c r="G57" s="59"/>
      <c r="H57" s="59"/>
      <c r="I57" s="59"/>
      <c r="J57" s="59" t="s">
        <v>347</v>
      </c>
      <c r="K57" s="59"/>
      <c r="L57" s="59"/>
    </row>
    <row r="58" spans="1:12" s="20" customFormat="1" x14ac:dyDescent="0.3">
      <c r="A58" s="18" t="s">
        <v>270</v>
      </c>
      <c r="B58" s="22"/>
      <c r="C58" s="24" t="s">
        <v>266</v>
      </c>
      <c r="D58" s="22">
        <v>2010</v>
      </c>
      <c r="E58" s="64">
        <v>0</v>
      </c>
      <c r="F58" s="59"/>
      <c r="G58" s="59"/>
      <c r="H58" s="59"/>
      <c r="I58" s="59"/>
      <c r="J58" s="59" t="s">
        <v>369</v>
      </c>
      <c r="K58" s="59"/>
      <c r="L58" s="59"/>
    </row>
    <row r="59" spans="1:12" s="20" customFormat="1" x14ac:dyDescent="0.3">
      <c r="A59" s="18" t="s">
        <v>270</v>
      </c>
      <c r="B59" s="22"/>
      <c r="C59" s="24" t="s">
        <v>267</v>
      </c>
      <c r="D59" s="22">
        <v>2010</v>
      </c>
      <c r="E59" s="64">
        <v>0</v>
      </c>
      <c r="F59" s="59"/>
      <c r="G59" s="59"/>
      <c r="H59" s="59"/>
      <c r="I59" s="59"/>
      <c r="J59" s="59" t="s">
        <v>377</v>
      </c>
      <c r="K59" s="59"/>
      <c r="L59" s="59"/>
    </row>
    <row r="60" spans="1:12" s="20" customFormat="1" x14ac:dyDescent="0.3">
      <c r="A60" s="27" t="s">
        <v>114</v>
      </c>
      <c r="B60" s="22"/>
      <c r="C60" s="24" t="s">
        <v>229</v>
      </c>
      <c r="D60" s="22">
        <v>2010</v>
      </c>
      <c r="E60" s="64">
        <v>0</v>
      </c>
      <c r="F60" s="59"/>
      <c r="G60" s="59"/>
      <c r="H60" s="59"/>
      <c r="I60" s="59"/>
      <c r="J60" s="59" t="s">
        <v>463</v>
      </c>
      <c r="K60" s="59"/>
      <c r="L60" s="59"/>
    </row>
    <row r="61" spans="1:12" x14ac:dyDescent="0.3">
      <c r="A61" s="18" t="s">
        <v>104</v>
      </c>
      <c r="C61" s="24" t="s">
        <v>135</v>
      </c>
      <c r="D61" s="22">
        <v>2010</v>
      </c>
      <c r="E61" s="64">
        <v>0</v>
      </c>
      <c r="F61" s="59"/>
      <c r="G61" s="59"/>
      <c r="H61" s="59"/>
      <c r="I61" s="59"/>
      <c r="J61" s="59" t="s">
        <v>373</v>
      </c>
      <c r="K61" s="59"/>
      <c r="L61" s="59"/>
    </row>
    <row r="62" spans="1:12" x14ac:dyDescent="0.3">
      <c r="A62" s="18" t="s">
        <v>98</v>
      </c>
      <c r="B62" s="22"/>
      <c r="C62" s="24" t="s">
        <v>314</v>
      </c>
      <c r="D62" s="22">
        <v>2011</v>
      </c>
      <c r="E62" s="64">
        <v>0</v>
      </c>
      <c r="F62" s="59"/>
      <c r="G62" s="59"/>
      <c r="H62" s="59"/>
      <c r="I62" s="59"/>
      <c r="J62" s="59" t="s">
        <v>335</v>
      </c>
      <c r="K62" s="59"/>
      <c r="L62" s="59"/>
    </row>
    <row r="63" spans="1:12" x14ac:dyDescent="0.3">
      <c r="A63" s="84" t="s">
        <v>104</v>
      </c>
      <c r="B63" s="87"/>
      <c r="C63" s="88" t="s">
        <v>261</v>
      </c>
      <c r="D63" s="89">
        <v>2011</v>
      </c>
      <c r="E63" s="90">
        <v>0</v>
      </c>
      <c r="F63" s="91"/>
      <c r="G63" s="91"/>
      <c r="H63" s="91"/>
      <c r="I63" s="91"/>
      <c r="J63" s="91" t="s">
        <v>396</v>
      </c>
      <c r="K63" s="91"/>
      <c r="L63" s="59"/>
    </row>
    <row r="64" spans="1:12" s="20" customFormat="1" x14ac:dyDescent="0.3">
      <c r="A64" s="92"/>
      <c r="B64" s="93"/>
      <c r="C64" s="94"/>
      <c r="D64" s="93"/>
      <c r="E64" s="93"/>
      <c r="F64" s="95"/>
      <c r="G64" s="95"/>
      <c r="H64" s="95"/>
      <c r="I64" s="95"/>
      <c r="J64" s="95"/>
      <c r="K64" s="83"/>
      <c r="L64" s="83"/>
    </row>
    <row r="65" spans="1:12" s="20" customFormat="1" x14ac:dyDescent="0.3">
      <c r="A65" s="285"/>
      <c r="B65" s="286"/>
      <c r="C65" s="287"/>
      <c r="D65" s="286"/>
      <c r="E65" s="286"/>
      <c r="F65" s="41"/>
      <c r="G65" s="41"/>
      <c r="H65" s="41"/>
      <c r="I65" s="41"/>
      <c r="J65" s="41"/>
      <c r="K65" s="288"/>
      <c r="L65" s="83"/>
    </row>
    <row r="66" spans="1:12" s="20" customFormat="1" x14ac:dyDescent="0.3">
      <c r="A66" s="285"/>
      <c r="B66" s="286"/>
      <c r="C66" s="287"/>
      <c r="D66" s="286"/>
      <c r="E66" s="286"/>
      <c r="F66" s="41"/>
      <c r="G66" s="41"/>
      <c r="H66" s="41"/>
      <c r="I66" s="41"/>
      <c r="J66" s="41"/>
      <c r="K66" s="288"/>
      <c r="L66" s="83"/>
    </row>
    <row r="67" spans="1:12" s="20" customFormat="1" x14ac:dyDescent="0.3">
      <c r="A67" s="285"/>
      <c r="B67" s="286"/>
      <c r="C67" s="287"/>
      <c r="D67" s="286"/>
      <c r="E67" s="286"/>
      <c r="F67" s="41"/>
      <c r="G67" s="41"/>
      <c r="H67" s="41"/>
      <c r="I67" s="41"/>
      <c r="J67" s="41"/>
      <c r="K67" s="288"/>
      <c r="L67" s="83"/>
    </row>
    <row r="68" spans="1:12" s="20" customFormat="1" x14ac:dyDescent="0.3">
      <c r="A68" s="285"/>
      <c r="B68" s="286"/>
      <c r="C68" s="287"/>
      <c r="D68" s="286"/>
      <c r="E68" s="286"/>
      <c r="F68" s="41"/>
      <c r="G68" s="41"/>
      <c r="H68" s="41"/>
      <c r="I68" s="41"/>
      <c r="J68" s="41"/>
      <c r="K68" s="288"/>
      <c r="L68" s="83"/>
    </row>
    <row r="69" spans="1:12" s="20" customFormat="1" x14ac:dyDescent="0.3">
      <c r="A69" s="285"/>
      <c r="B69" s="286"/>
      <c r="C69" s="287"/>
      <c r="D69" s="286"/>
      <c r="E69" s="286"/>
      <c r="F69" s="41"/>
      <c r="G69" s="41"/>
      <c r="H69" s="41"/>
      <c r="I69" s="41"/>
      <c r="J69" s="41"/>
      <c r="K69" s="288"/>
      <c r="L69" s="83"/>
    </row>
    <row r="70" spans="1:12" s="20" customFormat="1" x14ac:dyDescent="0.3">
      <c r="A70" s="285"/>
      <c r="B70" s="286"/>
      <c r="C70" s="287"/>
      <c r="D70" s="286"/>
      <c r="E70" s="286"/>
      <c r="F70" s="41"/>
      <c r="G70" s="41"/>
      <c r="H70" s="41"/>
      <c r="I70" s="41"/>
      <c r="J70" s="41"/>
      <c r="K70" s="288"/>
      <c r="L70" s="83"/>
    </row>
    <row r="71" spans="1:12" s="20" customFormat="1" x14ac:dyDescent="0.3">
      <c r="A71" s="285"/>
      <c r="B71" s="286"/>
      <c r="C71" s="287"/>
      <c r="D71" s="286"/>
      <c r="E71" s="286"/>
      <c r="F71" s="41"/>
      <c r="G71" s="41"/>
      <c r="H71" s="41"/>
      <c r="I71" s="41"/>
      <c r="J71" s="41"/>
      <c r="K71" s="288"/>
      <c r="L71" s="83"/>
    </row>
    <row r="72" spans="1:12" s="20" customFormat="1" x14ac:dyDescent="0.3">
      <c r="A72" s="285"/>
      <c r="B72" s="286"/>
      <c r="C72" s="287"/>
      <c r="D72" s="286"/>
      <c r="E72" s="286"/>
      <c r="F72" s="41"/>
      <c r="G72" s="41"/>
      <c r="H72" s="41"/>
      <c r="I72" s="41"/>
      <c r="J72" s="41"/>
      <c r="K72" s="288"/>
      <c r="L72" s="83"/>
    </row>
    <row r="73" spans="1:12" s="20" customFormat="1" x14ac:dyDescent="0.3">
      <c r="A73" s="285"/>
      <c r="B73" s="286"/>
      <c r="C73" s="287"/>
      <c r="D73" s="286"/>
      <c r="E73" s="286"/>
      <c r="F73" s="41"/>
      <c r="G73" s="41"/>
      <c r="H73" s="41"/>
      <c r="I73" s="41"/>
      <c r="J73" s="41"/>
      <c r="K73" s="288"/>
      <c r="L73" s="83"/>
    </row>
    <row r="74" spans="1:12" s="20" customFormat="1" x14ac:dyDescent="0.3">
      <c r="A74" s="285"/>
      <c r="B74" s="286"/>
      <c r="C74" s="287"/>
      <c r="D74" s="286"/>
      <c r="E74" s="286"/>
      <c r="F74" s="41"/>
      <c r="G74" s="41"/>
      <c r="H74" s="41"/>
      <c r="I74" s="41"/>
      <c r="J74" s="41"/>
      <c r="K74" s="288"/>
      <c r="L74" s="83"/>
    </row>
    <row r="75" spans="1:12" s="20" customFormat="1" x14ac:dyDescent="0.3">
      <c r="A75" s="285"/>
      <c r="B75" s="286"/>
      <c r="C75" s="287"/>
      <c r="D75" s="286"/>
      <c r="E75" s="286"/>
      <c r="F75" s="41"/>
      <c r="G75" s="41"/>
      <c r="H75" s="41"/>
      <c r="I75" s="41"/>
      <c r="J75" s="41"/>
      <c r="K75" s="288"/>
      <c r="L75" s="83"/>
    </row>
    <row r="76" spans="1:12" s="20" customFormat="1" x14ac:dyDescent="0.3">
      <c r="A76" s="285"/>
      <c r="B76" s="286"/>
      <c r="C76" s="287"/>
      <c r="D76" s="286"/>
      <c r="E76" s="286"/>
      <c r="F76" s="41"/>
      <c r="G76" s="41"/>
      <c r="H76" s="41"/>
      <c r="I76" s="41"/>
      <c r="J76" s="41"/>
      <c r="K76" s="288"/>
      <c r="L76" s="83"/>
    </row>
    <row r="77" spans="1:12" s="20" customFormat="1" x14ac:dyDescent="0.3">
      <c r="A77" s="285"/>
      <c r="B77" s="286"/>
      <c r="C77" s="287"/>
      <c r="D77" s="286"/>
      <c r="E77" s="286"/>
      <c r="F77" s="41"/>
      <c r="G77" s="41"/>
      <c r="H77" s="41"/>
      <c r="I77" s="41"/>
      <c r="J77" s="41"/>
      <c r="K77" s="288"/>
      <c r="L77" s="83"/>
    </row>
    <row r="78" spans="1:12" s="20" customFormat="1" x14ac:dyDescent="0.3">
      <c r="A78" s="285"/>
      <c r="B78" s="286"/>
      <c r="C78" s="287"/>
      <c r="D78" s="286"/>
      <c r="E78" s="286"/>
      <c r="F78" s="41"/>
      <c r="G78" s="41"/>
      <c r="H78" s="41"/>
      <c r="I78" s="41"/>
      <c r="J78" s="41"/>
      <c r="K78" s="288"/>
      <c r="L78" s="83"/>
    </row>
    <row r="79" spans="1:12" s="20" customFormat="1" x14ac:dyDescent="0.3">
      <c r="A79" s="285"/>
      <c r="B79" s="286"/>
      <c r="C79" s="287"/>
      <c r="D79" s="286"/>
      <c r="E79" s="286"/>
      <c r="F79" s="41"/>
      <c r="G79" s="41"/>
      <c r="H79" s="41"/>
      <c r="I79" s="41"/>
      <c r="J79" s="41"/>
      <c r="K79" s="288"/>
      <c r="L79" s="83"/>
    </row>
    <row r="80" spans="1:12" s="20" customFormat="1" x14ac:dyDescent="0.3">
      <c r="A80" s="285"/>
      <c r="B80" s="286"/>
      <c r="C80" s="287"/>
      <c r="D80" s="286"/>
      <c r="E80" s="286"/>
      <c r="F80" s="41"/>
      <c r="G80" s="41"/>
      <c r="H80" s="41"/>
      <c r="I80" s="41"/>
      <c r="J80" s="41"/>
      <c r="K80" s="288"/>
      <c r="L80" s="83"/>
    </row>
    <row r="81" spans="1:12" s="20" customFormat="1" x14ac:dyDescent="0.3">
      <c r="A81" s="285"/>
      <c r="B81" s="286"/>
      <c r="C81" s="287"/>
      <c r="D81" s="286"/>
      <c r="E81" s="286"/>
      <c r="F81" s="41"/>
      <c r="G81" s="41"/>
      <c r="H81" s="41"/>
      <c r="I81" s="41"/>
      <c r="J81" s="41"/>
      <c r="K81" s="288"/>
      <c r="L81" s="83"/>
    </row>
    <row r="82" spans="1:12" s="20" customFormat="1" x14ac:dyDescent="0.3">
      <c r="A82" s="285"/>
      <c r="B82" s="286"/>
      <c r="C82" s="287"/>
      <c r="D82" s="286"/>
      <c r="E82" s="286"/>
      <c r="F82" s="41"/>
      <c r="G82" s="41"/>
      <c r="H82" s="41"/>
      <c r="I82" s="41"/>
      <c r="J82" s="41"/>
      <c r="K82" s="288"/>
      <c r="L82" s="83"/>
    </row>
    <row r="83" spans="1:12" s="20" customFormat="1" x14ac:dyDescent="0.3">
      <c r="A83" s="285"/>
      <c r="B83" s="286"/>
      <c r="C83" s="287"/>
      <c r="D83" s="286"/>
      <c r="E83" s="286"/>
      <c r="F83" s="41"/>
      <c r="G83" s="41"/>
      <c r="H83" s="41"/>
      <c r="I83" s="41"/>
      <c r="J83" s="41"/>
      <c r="K83" s="288"/>
      <c r="L83" s="83"/>
    </row>
    <row r="84" spans="1:12" s="20" customFormat="1" x14ac:dyDescent="0.3">
      <c r="A84" s="285"/>
      <c r="B84" s="286"/>
      <c r="C84" s="287"/>
      <c r="D84" s="286"/>
      <c r="E84" s="286"/>
      <c r="F84" s="41"/>
      <c r="G84" s="41"/>
      <c r="H84" s="41"/>
      <c r="I84" s="41"/>
      <c r="J84" s="41"/>
      <c r="K84" s="288"/>
      <c r="L84" s="83"/>
    </row>
    <row r="85" spans="1:12" s="20" customFormat="1" x14ac:dyDescent="0.3">
      <c r="A85" s="285"/>
      <c r="B85" s="286"/>
      <c r="C85" s="287"/>
      <c r="D85" s="286"/>
      <c r="E85" s="286"/>
      <c r="F85" s="41"/>
      <c r="G85" s="41"/>
      <c r="H85" s="41"/>
      <c r="I85" s="41"/>
      <c r="J85" s="41"/>
      <c r="K85" s="288"/>
      <c r="L85" s="83"/>
    </row>
    <row r="86" spans="1:12" s="20" customFormat="1" x14ac:dyDescent="0.3">
      <c r="A86" s="285"/>
      <c r="B86" s="286"/>
      <c r="C86" s="287"/>
      <c r="D86" s="286"/>
      <c r="E86" s="286"/>
      <c r="F86" s="41"/>
      <c r="G86" s="41"/>
      <c r="H86" s="41"/>
      <c r="I86" s="41"/>
      <c r="J86" s="41"/>
      <c r="K86" s="288"/>
      <c r="L86" s="83"/>
    </row>
    <row r="87" spans="1:12" s="20" customFormat="1" x14ac:dyDescent="0.3">
      <c r="A87" s="285"/>
      <c r="B87" s="286"/>
      <c r="C87" s="287"/>
      <c r="D87" s="286"/>
      <c r="E87" s="286"/>
      <c r="F87" s="41"/>
      <c r="G87" s="41"/>
      <c r="H87" s="41"/>
      <c r="I87" s="41"/>
      <c r="J87" s="41"/>
      <c r="K87" s="288"/>
      <c r="L87" s="83"/>
    </row>
    <row r="88" spans="1:12" s="20" customFormat="1" x14ac:dyDescent="0.3">
      <c r="A88" s="285"/>
      <c r="B88" s="286"/>
      <c r="C88" s="287"/>
      <c r="D88" s="286"/>
      <c r="E88" s="286"/>
      <c r="F88" s="41"/>
      <c r="G88" s="41"/>
      <c r="H88" s="41"/>
      <c r="I88" s="41"/>
      <c r="J88" s="41"/>
      <c r="K88" s="288"/>
      <c r="L88" s="83"/>
    </row>
    <row r="89" spans="1:12" s="20" customFormat="1" x14ac:dyDescent="0.3">
      <c r="A89" s="285"/>
      <c r="B89" s="286"/>
      <c r="C89" s="287"/>
      <c r="D89" s="286"/>
      <c r="E89" s="286"/>
      <c r="F89" s="41"/>
      <c r="G89" s="41"/>
      <c r="H89" s="41"/>
      <c r="I89" s="41"/>
      <c r="J89" s="41"/>
      <c r="K89" s="288"/>
      <c r="L89" s="83"/>
    </row>
    <row r="90" spans="1:12" s="20" customFormat="1" x14ac:dyDescent="0.3">
      <c r="A90" s="285"/>
      <c r="B90" s="286"/>
      <c r="C90" s="287"/>
      <c r="D90" s="286"/>
      <c r="E90" s="286"/>
      <c r="F90" s="41"/>
      <c r="G90" s="41"/>
      <c r="H90" s="41"/>
      <c r="I90" s="41"/>
      <c r="J90" s="41"/>
      <c r="K90" s="288"/>
      <c r="L90" s="83"/>
    </row>
    <row r="91" spans="1:12" s="20" customFormat="1" x14ac:dyDescent="0.3">
      <c r="A91" s="285"/>
      <c r="B91" s="286"/>
      <c r="C91" s="287"/>
      <c r="D91" s="286"/>
      <c r="E91" s="286"/>
      <c r="F91" s="41"/>
      <c r="G91" s="41"/>
      <c r="H91" s="41"/>
      <c r="I91" s="41"/>
      <c r="J91" s="41"/>
      <c r="K91" s="288"/>
      <c r="L91" s="83"/>
    </row>
    <row r="92" spans="1:12" s="20" customFormat="1" x14ac:dyDescent="0.3">
      <c r="A92" s="285"/>
      <c r="B92" s="286"/>
      <c r="C92" s="287"/>
      <c r="D92" s="286"/>
      <c r="E92" s="286"/>
      <c r="F92" s="41"/>
      <c r="G92" s="41"/>
      <c r="H92" s="41"/>
      <c r="I92" s="41"/>
      <c r="J92" s="41"/>
      <c r="K92" s="288"/>
      <c r="L92" s="83"/>
    </row>
    <row r="93" spans="1:12" s="20" customFormat="1" x14ac:dyDescent="0.3">
      <c r="A93" s="285"/>
      <c r="B93" s="286"/>
      <c r="C93" s="287"/>
      <c r="D93" s="286"/>
      <c r="E93" s="286"/>
      <c r="F93" s="41"/>
      <c r="G93" s="41"/>
      <c r="H93" s="41"/>
      <c r="I93" s="41"/>
      <c r="J93" s="41"/>
      <c r="K93" s="288"/>
      <c r="L93" s="83"/>
    </row>
    <row r="94" spans="1:12" s="20" customFormat="1" x14ac:dyDescent="0.3">
      <c r="A94" s="285"/>
      <c r="B94" s="286"/>
      <c r="C94" s="287"/>
      <c r="D94" s="286"/>
      <c r="E94" s="286"/>
      <c r="F94" s="41"/>
      <c r="G94" s="41"/>
      <c r="H94" s="41"/>
      <c r="I94" s="41"/>
      <c r="J94" s="41"/>
      <c r="K94" s="288"/>
      <c r="L94" s="83"/>
    </row>
    <row r="95" spans="1:12" s="20" customFormat="1" x14ac:dyDescent="0.3">
      <c r="A95" s="285"/>
      <c r="B95" s="286"/>
      <c r="C95" s="287"/>
      <c r="D95" s="286"/>
      <c r="E95" s="286"/>
      <c r="F95" s="41"/>
      <c r="G95" s="41"/>
      <c r="H95" s="41"/>
      <c r="I95" s="41"/>
      <c r="J95" s="41"/>
      <c r="K95" s="288"/>
      <c r="L95" s="83"/>
    </row>
    <row r="96" spans="1:12" s="20" customFormat="1" x14ac:dyDescent="0.3">
      <c r="A96" s="285"/>
      <c r="B96" s="286"/>
      <c r="C96" s="287"/>
      <c r="D96" s="286"/>
      <c r="E96" s="286"/>
      <c r="F96" s="41"/>
      <c r="G96" s="41"/>
      <c r="H96" s="41"/>
      <c r="I96" s="41"/>
      <c r="J96" s="41"/>
      <c r="K96" s="288"/>
      <c r="L96" s="83"/>
    </row>
    <row r="97" spans="1:12" s="20" customFormat="1" x14ac:dyDescent="0.3">
      <c r="A97" s="285"/>
      <c r="B97" s="286"/>
      <c r="C97" s="287"/>
      <c r="D97" s="286"/>
      <c r="E97" s="286"/>
      <c r="F97" s="41"/>
      <c r="G97" s="41"/>
      <c r="H97" s="41"/>
      <c r="I97" s="41"/>
      <c r="J97" s="41"/>
      <c r="K97" s="288"/>
      <c r="L97" s="83"/>
    </row>
    <row r="98" spans="1:12" s="20" customFormat="1" x14ac:dyDescent="0.3">
      <c r="A98" s="285"/>
      <c r="B98" s="286"/>
      <c r="C98" s="287"/>
      <c r="D98" s="286"/>
      <c r="E98" s="286"/>
      <c r="F98" s="41"/>
      <c r="G98" s="41"/>
      <c r="H98" s="41"/>
      <c r="I98" s="41"/>
      <c r="J98" s="41"/>
      <c r="K98" s="288"/>
      <c r="L98" s="83"/>
    </row>
    <row r="99" spans="1:12" s="20" customFormat="1" x14ac:dyDescent="0.3">
      <c r="A99" s="285"/>
      <c r="B99" s="286"/>
      <c r="C99" s="287"/>
      <c r="D99" s="286"/>
      <c r="E99" s="286"/>
      <c r="F99" s="41"/>
      <c r="G99" s="41"/>
      <c r="H99" s="41"/>
      <c r="I99" s="41"/>
      <c r="J99" s="41"/>
      <c r="K99" s="288"/>
      <c r="L99" s="83"/>
    </row>
    <row r="100" spans="1:12" s="20" customFormat="1" x14ac:dyDescent="0.3">
      <c r="A100" s="285"/>
      <c r="B100" s="286"/>
      <c r="C100" s="287"/>
      <c r="D100" s="286"/>
      <c r="E100" s="286"/>
      <c r="F100" s="41"/>
      <c r="G100" s="41"/>
      <c r="H100" s="41"/>
      <c r="I100" s="41"/>
      <c r="J100" s="41"/>
      <c r="K100" s="288"/>
      <c r="L100" s="83"/>
    </row>
    <row r="101" spans="1:12" s="20" customFormat="1" x14ac:dyDescent="0.3">
      <c r="A101" s="285"/>
      <c r="B101" s="286"/>
      <c r="C101" s="287"/>
      <c r="D101" s="286"/>
      <c r="E101" s="286"/>
      <c r="F101" s="41"/>
      <c r="G101" s="41"/>
      <c r="H101" s="41"/>
      <c r="I101" s="41"/>
      <c r="J101" s="41"/>
      <c r="K101" s="288"/>
      <c r="L101" s="83"/>
    </row>
    <row r="102" spans="1:12" s="20" customFormat="1" x14ac:dyDescent="0.3">
      <c r="A102" s="285"/>
      <c r="B102" s="286"/>
      <c r="C102" s="287"/>
      <c r="D102" s="286"/>
      <c r="E102" s="286"/>
      <c r="F102" s="41"/>
      <c r="G102" s="41"/>
      <c r="H102" s="41"/>
      <c r="I102" s="41"/>
      <c r="J102" s="41"/>
      <c r="K102" s="288"/>
      <c r="L102" s="83"/>
    </row>
    <row r="103" spans="1:12" s="20" customFormat="1" x14ac:dyDescent="0.3">
      <c r="A103" s="285"/>
      <c r="B103" s="286"/>
      <c r="C103" s="287"/>
      <c r="D103" s="286"/>
      <c r="E103" s="286"/>
      <c r="F103" s="41"/>
      <c r="G103" s="41"/>
      <c r="H103" s="41"/>
      <c r="I103" s="41"/>
      <c r="J103" s="41"/>
      <c r="K103" s="288"/>
      <c r="L103" s="83"/>
    </row>
    <row r="104" spans="1:12" s="20" customFormat="1" x14ac:dyDescent="0.3">
      <c r="A104" s="285"/>
      <c r="B104" s="286"/>
      <c r="C104" s="287"/>
      <c r="D104" s="286"/>
      <c r="E104" s="286"/>
      <c r="F104" s="41"/>
      <c r="G104" s="41"/>
      <c r="H104" s="41"/>
      <c r="I104" s="41"/>
      <c r="J104" s="41"/>
      <c r="K104" s="288"/>
      <c r="L104" s="83"/>
    </row>
    <row r="105" spans="1:12" s="20" customFormat="1" x14ac:dyDescent="0.3">
      <c r="A105" s="285"/>
      <c r="B105" s="286"/>
      <c r="C105" s="287"/>
      <c r="D105" s="286"/>
      <c r="E105" s="286"/>
      <c r="F105" s="41"/>
      <c r="G105" s="41"/>
      <c r="H105" s="41"/>
      <c r="I105" s="41"/>
      <c r="J105" s="41"/>
      <c r="K105" s="288"/>
      <c r="L105" s="83"/>
    </row>
    <row r="106" spans="1:12" s="20" customFormat="1" x14ac:dyDescent="0.3">
      <c r="A106" s="285"/>
      <c r="B106" s="286"/>
      <c r="C106" s="287"/>
      <c r="D106" s="286"/>
      <c r="E106" s="286"/>
      <c r="F106" s="41"/>
      <c r="G106" s="41"/>
      <c r="H106" s="41"/>
      <c r="I106" s="41"/>
      <c r="J106" s="41"/>
      <c r="K106" s="288"/>
      <c r="L106" s="83"/>
    </row>
    <row r="107" spans="1:12" s="20" customFormat="1" x14ac:dyDescent="0.3">
      <c r="A107" s="285"/>
      <c r="B107" s="286"/>
      <c r="C107" s="287"/>
      <c r="D107" s="286"/>
      <c r="E107" s="286"/>
      <c r="F107" s="41"/>
      <c r="G107" s="41"/>
      <c r="H107" s="41"/>
      <c r="I107" s="41"/>
      <c r="J107" s="41"/>
      <c r="K107" s="288"/>
      <c r="L107" s="83"/>
    </row>
    <row r="108" spans="1:12" s="20" customFormat="1" x14ac:dyDescent="0.3">
      <c r="A108" s="285"/>
      <c r="B108" s="286"/>
      <c r="C108" s="287"/>
      <c r="D108" s="286"/>
      <c r="E108" s="286"/>
      <c r="F108" s="41"/>
      <c r="G108" s="41"/>
      <c r="H108" s="41"/>
      <c r="I108" s="41"/>
      <c r="J108" s="41"/>
      <c r="K108" s="288"/>
      <c r="L108" s="83"/>
    </row>
    <row r="109" spans="1:12" s="20" customFormat="1" x14ac:dyDescent="0.3">
      <c r="A109" s="285"/>
      <c r="B109" s="286"/>
      <c r="C109" s="287"/>
      <c r="D109" s="286"/>
      <c r="E109" s="286"/>
      <c r="F109" s="41"/>
      <c r="G109" s="41"/>
      <c r="H109" s="41"/>
      <c r="I109" s="41"/>
      <c r="J109" s="41"/>
      <c r="K109" s="288"/>
      <c r="L109" s="83"/>
    </row>
    <row r="110" spans="1:12" s="20" customFormat="1" x14ac:dyDescent="0.3">
      <c r="A110" s="285"/>
      <c r="B110" s="286"/>
      <c r="C110" s="287"/>
      <c r="D110" s="286"/>
      <c r="E110" s="286"/>
      <c r="F110" s="41"/>
      <c r="G110" s="41"/>
      <c r="H110" s="41"/>
      <c r="I110" s="41"/>
      <c r="J110" s="41"/>
      <c r="K110" s="288"/>
      <c r="L110" s="83"/>
    </row>
    <row r="111" spans="1:12" s="20" customFormat="1" x14ac:dyDescent="0.3">
      <c r="A111" s="285"/>
      <c r="B111" s="286"/>
      <c r="C111" s="287"/>
      <c r="D111" s="286"/>
      <c r="E111" s="286"/>
      <c r="F111" s="41"/>
      <c r="G111" s="41"/>
      <c r="H111" s="41"/>
      <c r="I111" s="41"/>
      <c r="J111" s="41"/>
      <c r="K111" s="288"/>
      <c r="L111" s="83"/>
    </row>
    <row r="112" spans="1:12" s="20" customFormat="1" x14ac:dyDescent="0.3">
      <c r="A112" s="285"/>
      <c r="B112" s="286"/>
      <c r="C112" s="287"/>
      <c r="D112" s="286"/>
      <c r="E112" s="286"/>
      <c r="F112" s="41"/>
      <c r="G112" s="41"/>
      <c r="H112" s="41"/>
      <c r="I112" s="41"/>
      <c r="J112" s="41"/>
      <c r="K112" s="288"/>
      <c r="L112" s="83"/>
    </row>
    <row r="113" spans="1:12" s="20" customFormat="1" x14ac:dyDescent="0.3">
      <c r="A113" s="285"/>
      <c r="B113" s="286"/>
      <c r="C113" s="287"/>
      <c r="D113" s="286"/>
      <c r="E113" s="286"/>
      <c r="F113" s="41"/>
      <c r="G113" s="41"/>
      <c r="H113" s="41"/>
      <c r="I113" s="41"/>
      <c r="J113" s="41"/>
      <c r="K113" s="288"/>
      <c r="L113" s="83"/>
    </row>
    <row r="114" spans="1:12" s="20" customFormat="1" x14ac:dyDescent="0.3">
      <c r="A114" s="285"/>
      <c r="B114" s="286"/>
      <c r="C114" s="287"/>
      <c r="D114" s="286"/>
      <c r="E114" s="286"/>
      <c r="F114" s="41"/>
      <c r="G114" s="41"/>
      <c r="H114" s="41"/>
      <c r="I114" s="41"/>
      <c r="J114" s="41"/>
      <c r="K114" s="288"/>
      <c r="L114" s="83"/>
    </row>
    <row r="115" spans="1:12" s="20" customFormat="1" x14ac:dyDescent="0.3">
      <c r="A115" s="285"/>
      <c r="B115" s="286"/>
      <c r="C115" s="287"/>
      <c r="D115" s="286"/>
      <c r="E115" s="286"/>
      <c r="F115" s="41"/>
      <c r="G115" s="41"/>
      <c r="H115" s="41"/>
      <c r="I115" s="41"/>
      <c r="J115" s="41"/>
      <c r="K115" s="288"/>
      <c r="L115" s="83"/>
    </row>
    <row r="116" spans="1:12" s="20" customFormat="1" x14ac:dyDescent="0.3">
      <c r="A116" s="285"/>
      <c r="B116" s="286"/>
      <c r="C116" s="287"/>
      <c r="D116" s="286"/>
      <c r="E116" s="286"/>
      <c r="F116" s="41"/>
      <c r="G116" s="41"/>
      <c r="H116" s="41"/>
      <c r="I116" s="41"/>
      <c r="J116" s="41"/>
      <c r="K116" s="288"/>
      <c r="L116" s="83"/>
    </row>
    <row r="117" spans="1:12" s="20" customFormat="1" x14ac:dyDescent="0.3">
      <c r="A117" s="285"/>
      <c r="B117" s="286"/>
      <c r="C117" s="287"/>
      <c r="D117" s="286"/>
      <c r="E117" s="286"/>
      <c r="F117" s="41"/>
      <c r="G117" s="41"/>
      <c r="H117" s="41"/>
      <c r="I117" s="41"/>
      <c r="J117" s="41"/>
      <c r="K117" s="288"/>
      <c r="L117" s="83"/>
    </row>
    <row r="118" spans="1:12" s="20" customFormat="1" x14ac:dyDescent="0.3">
      <c r="A118" s="285"/>
      <c r="B118" s="286"/>
      <c r="C118" s="287"/>
      <c r="D118" s="286"/>
      <c r="E118" s="286"/>
      <c r="F118" s="41"/>
      <c r="G118" s="41"/>
      <c r="H118" s="41"/>
      <c r="I118" s="41"/>
      <c r="J118" s="41"/>
      <c r="K118" s="288"/>
      <c r="L118" s="83"/>
    </row>
    <row r="119" spans="1:12" s="20" customFormat="1" x14ac:dyDescent="0.3">
      <c r="A119" s="285"/>
      <c r="B119" s="286"/>
      <c r="C119" s="287"/>
      <c r="D119" s="286"/>
      <c r="E119" s="286"/>
      <c r="F119" s="41"/>
      <c r="G119" s="41"/>
      <c r="H119" s="41"/>
      <c r="I119" s="41"/>
      <c r="J119" s="41"/>
      <c r="K119" s="288"/>
      <c r="L119" s="83"/>
    </row>
    <row r="120" spans="1:12" s="20" customFormat="1" x14ac:dyDescent="0.3">
      <c r="A120" s="285"/>
      <c r="B120" s="286"/>
      <c r="C120" s="287"/>
      <c r="D120" s="286"/>
      <c r="E120" s="286"/>
      <c r="F120" s="41"/>
      <c r="G120" s="41"/>
      <c r="H120" s="41"/>
      <c r="I120" s="41"/>
      <c r="J120" s="41"/>
      <c r="K120" s="288"/>
      <c r="L120" s="83"/>
    </row>
    <row r="121" spans="1:12" s="20" customFormat="1" x14ac:dyDescent="0.3">
      <c r="A121" s="285"/>
      <c r="B121" s="286"/>
      <c r="C121" s="287"/>
      <c r="D121" s="286"/>
      <c r="E121" s="286"/>
      <c r="F121" s="41"/>
      <c r="G121" s="41"/>
      <c r="H121" s="41"/>
      <c r="I121" s="41"/>
      <c r="J121" s="41"/>
      <c r="K121" s="288"/>
      <c r="L121" s="83"/>
    </row>
    <row r="122" spans="1:12" s="20" customFormat="1" x14ac:dyDescent="0.3">
      <c r="A122" s="285"/>
      <c r="B122" s="286"/>
      <c r="C122" s="287"/>
      <c r="D122" s="286"/>
      <c r="E122" s="286"/>
      <c r="F122" s="41"/>
      <c r="G122" s="41"/>
      <c r="H122" s="41"/>
      <c r="I122" s="41"/>
      <c r="J122" s="41"/>
      <c r="K122" s="288"/>
      <c r="L122" s="83"/>
    </row>
    <row r="123" spans="1:12" s="20" customFormat="1" x14ac:dyDescent="0.3">
      <c r="A123" s="285"/>
      <c r="B123" s="286"/>
      <c r="C123" s="287"/>
      <c r="D123" s="286"/>
      <c r="E123" s="286"/>
      <c r="F123" s="41"/>
      <c r="G123" s="41"/>
      <c r="H123" s="41"/>
      <c r="I123" s="41"/>
      <c r="J123" s="41"/>
      <c r="K123" s="288"/>
      <c r="L123" s="83"/>
    </row>
    <row r="124" spans="1:12" s="20" customFormat="1" x14ac:dyDescent="0.3">
      <c r="A124" s="285"/>
      <c r="B124" s="286"/>
      <c r="C124" s="287"/>
      <c r="D124" s="286"/>
      <c r="E124" s="286"/>
      <c r="F124" s="41"/>
      <c r="G124" s="41"/>
      <c r="H124" s="41"/>
      <c r="I124" s="41"/>
      <c r="J124" s="41"/>
      <c r="K124" s="288"/>
      <c r="L124" s="83"/>
    </row>
    <row r="125" spans="1:12" s="20" customFormat="1" x14ac:dyDescent="0.3">
      <c r="A125" s="285"/>
      <c r="B125" s="286"/>
      <c r="C125" s="287"/>
      <c r="D125" s="286"/>
      <c r="E125" s="286"/>
      <c r="F125" s="41"/>
      <c r="G125" s="41"/>
      <c r="H125" s="41"/>
      <c r="I125" s="41"/>
      <c r="J125" s="41"/>
      <c r="K125" s="288"/>
      <c r="L125" s="83"/>
    </row>
    <row r="126" spans="1:12" s="20" customFormat="1" x14ac:dyDescent="0.3">
      <c r="A126" s="285"/>
      <c r="B126" s="286"/>
      <c r="C126" s="287"/>
      <c r="D126" s="286"/>
      <c r="E126" s="286"/>
      <c r="F126" s="41"/>
      <c r="G126" s="41"/>
      <c r="H126" s="41"/>
      <c r="I126" s="41"/>
      <c r="J126" s="41"/>
      <c r="K126" s="288"/>
      <c r="L126" s="83"/>
    </row>
    <row r="127" spans="1:12" s="20" customFormat="1" x14ac:dyDescent="0.3">
      <c r="A127" s="285"/>
      <c r="B127" s="286"/>
      <c r="C127" s="287"/>
      <c r="D127" s="286"/>
      <c r="E127" s="286"/>
      <c r="F127" s="41"/>
      <c r="G127" s="41"/>
      <c r="H127" s="41"/>
      <c r="I127" s="41"/>
      <c r="J127" s="41"/>
      <c r="K127" s="288"/>
      <c r="L127" s="83"/>
    </row>
    <row r="128" spans="1:12" s="20" customFormat="1" x14ac:dyDescent="0.3">
      <c r="A128" s="285"/>
      <c r="B128" s="286"/>
      <c r="C128" s="287"/>
      <c r="D128" s="286"/>
      <c r="E128" s="286"/>
      <c r="F128" s="41"/>
      <c r="G128" s="41"/>
      <c r="H128" s="41"/>
      <c r="I128" s="41"/>
      <c r="J128" s="41"/>
      <c r="K128" s="288"/>
      <c r="L128" s="83"/>
    </row>
    <row r="129" spans="1:12" s="20" customFormat="1" x14ac:dyDescent="0.3">
      <c r="A129" s="285"/>
      <c r="B129" s="286"/>
      <c r="C129" s="287"/>
      <c r="D129" s="286"/>
      <c r="E129" s="286"/>
      <c r="F129" s="41"/>
      <c r="G129" s="41"/>
      <c r="H129" s="41"/>
      <c r="I129" s="41"/>
      <c r="J129" s="41"/>
      <c r="K129" s="288"/>
      <c r="L129" s="83"/>
    </row>
    <row r="130" spans="1:12" s="20" customFormat="1" x14ac:dyDescent="0.3">
      <c r="A130" s="285"/>
      <c r="B130" s="286"/>
      <c r="C130" s="287"/>
      <c r="D130" s="286"/>
      <c r="E130" s="286"/>
      <c r="F130" s="41"/>
      <c r="G130" s="41"/>
      <c r="H130" s="41"/>
      <c r="I130" s="41"/>
      <c r="J130" s="41"/>
      <c r="K130" s="288"/>
      <c r="L130" s="83"/>
    </row>
    <row r="131" spans="1:12" s="20" customFormat="1" x14ac:dyDescent="0.3">
      <c r="A131" s="285"/>
      <c r="B131" s="286"/>
      <c r="C131" s="287"/>
      <c r="D131" s="286"/>
      <c r="E131" s="286"/>
      <c r="F131" s="41"/>
      <c r="G131" s="41"/>
      <c r="H131" s="41"/>
      <c r="I131" s="41"/>
      <c r="J131" s="41"/>
      <c r="K131" s="288"/>
      <c r="L131" s="83"/>
    </row>
    <row r="132" spans="1:12" s="20" customFormat="1" x14ac:dyDescent="0.3">
      <c r="A132" s="285"/>
      <c r="B132" s="286"/>
      <c r="C132" s="287"/>
      <c r="D132" s="286"/>
      <c r="E132" s="286"/>
      <c r="F132" s="41"/>
      <c r="G132" s="41"/>
      <c r="H132" s="41"/>
      <c r="I132" s="41"/>
      <c r="J132" s="41"/>
      <c r="K132" s="288"/>
      <c r="L132" s="83"/>
    </row>
    <row r="133" spans="1:12" s="20" customFormat="1" x14ac:dyDescent="0.3">
      <c r="A133" s="285"/>
      <c r="B133" s="286"/>
      <c r="C133" s="287"/>
      <c r="D133" s="286"/>
      <c r="E133" s="286"/>
      <c r="F133" s="41"/>
      <c r="G133" s="41"/>
      <c r="H133" s="41"/>
      <c r="I133" s="41"/>
      <c r="J133" s="41"/>
      <c r="K133" s="288"/>
      <c r="L133" s="83"/>
    </row>
    <row r="134" spans="1:12" s="20" customFormat="1" x14ac:dyDescent="0.3">
      <c r="A134" s="285"/>
      <c r="B134" s="286"/>
      <c r="C134" s="287"/>
      <c r="D134" s="286"/>
      <c r="E134" s="286"/>
      <c r="F134" s="41"/>
      <c r="G134" s="41"/>
      <c r="H134" s="41"/>
      <c r="I134" s="41"/>
      <c r="J134" s="41"/>
      <c r="K134" s="288"/>
      <c r="L134" s="83"/>
    </row>
    <row r="135" spans="1:12" s="20" customFormat="1" x14ac:dyDescent="0.3">
      <c r="A135" s="285"/>
      <c r="B135" s="286"/>
      <c r="C135" s="287"/>
      <c r="D135" s="286"/>
      <c r="E135" s="286"/>
      <c r="F135" s="41"/>
      <c r="G135" s="41"/>
      <c r="H135" s="41"/>
      <c r="I135" s="41"/>
      <c r="J135" s="41"/>
      <c r="K135" s="288"/>
      <c r="L135" s="83"/>
    </row>
    <row r="136" spans="1:12" s="20" customFormat="1" x14ac:dyDescent="0.3">
      <c r="A136" s="285"/>
      <c r="B136" s="286"/>
      <c r="C136" s="287"/>
      <c r="D136" s="286"/>
      <c r="E136" s="286"/>
      <c r="F136" s="41"/>
      <c r="G136" s="41"/>
      <c r="H136" s="41"/>
      <c r="I136" s="41"/>
      <c r="J136" s="41"/>
      <c r="K136" s="288"/>
      <c r="L136" s="83"/>
    </row>
    <row r="137" spans="1:12" s="20" customFormat="1" x14ac:dyDescent="0.3">
      <c r="A137" s="285"/>
      <c r="B137" s="286"/>
      <c r="C137" s="287"/>
      <c r="D137" s="286"/>
      <c r="E137" s="286"/>
      <c r="F137" s="41"/>
      <c r="G137" s="41"/>
      <c r="H137" s="41"/>
      <c r="I137" s="41"/>
      <c r="J137" s="41"/>
      <c r="K137" s="288"/>
      <c r="L137" s="83"/>
    </row>
    <row r="138" spans="1:12" s="20" customFormat="1" x14ac:dyDescent="0.3">
      <c r="A138" s="285"/>
      <c r="B138" s="286"/>
      <c r="C138" s="287"/>
      <c r="D138" s="286"/>
      <c r="E138" s="286"/>
      <c r="F138" s="41"/>
      <c r="G138" s="41"/>
      <c r="H138" s="41"/>
      <c r="I138" s="41"/>
      <c r="J138" s="41"/>
      <c r="K138" s="288"/>
      <c r="L138" s="83"/>
    </row>
    <row r="139" spans="1:12" s="20" customFormat="1" x14ac:dyDescent="0.3">
      <c r="A139" s="285"/>
      <c r="B139" s="286"/>
      <c r="C139" s="287"/>
      <c r="D139" s="286"/>
      <c r="E139" s="286"/>
      <c r="F139" s="41"/>
      <c r="G139" s="41"/>
      <c r="H139" s="41"/>
      <c r="I139" s="41"/>
      <c r="J139" s="41"/>
      <c r="K139" s="288"/>
      <c r="L139" s="83"/>
    </row>
    <row r="140" spans="1:12" s="20" customFormat="1" x14ac:dyDescent="0.3">
      <c r="A140" s="285"/>
      <c r="B140" s="286"/>
      <c r="C140" s="287"/>
      <c r="D140" s="286"/>
      <c r="E140" s="286"/>
      <c r="F140" s="41"/>
      <c r="G140" s="41"/>
      <c r="H140" s="41"/>
      <c r="I140" s="41"/>
      <c r="J140" s="41"/>
      <c r="K140" s="288"/>
      <c r="L140" s="83"/>
    </row>
    <row r="141" spans="1:12" s="20" customFormat="1" x14ac:dyDescent="0.3">
      <c r="A141" s="285"/>
      <c r="B141" s="286"/>
      <c r="C141" s="287"/>
      <c r="D141" s="286"/>
      <c r="E141" s="286"/>
      <c r="F141" s="41"/>
      <c r="G141" s="41"/>
      <c r="H141" s="41"/>
      <c r="I141" s="41"/>
      <c r="J141" s="41"/>
      <c r="K141" s="288"/>
      <c r="L141" s="83"/>
    </row>
    <row r="142" spans="1:12" s="20" customFormat="1" x14ac:dyDescent="0.3">
      <c r="A142" s="285"/>
      <c r="B142" s="286"/>
      <c r="C142" s="287"/>
      <c r="D142" s="286"/>
      <c r="E142" s="286"/>
      <c r="F142" s="41"/>
      <c r="G142" s="41"/>
      <c r="H142" s="41"/>
      <c r="I142" s="41"/>
      <c r="J142" s="41"/>
      <c r="K142" s="288"/>
      <c r="L142" s="83"/>
    </row>
    <row r="143" spans="1:12" s="20" customFormat="1" x14ac:dyDescent="0.3">
      <c r="A143" s="285"/>
      <c r="B143" s="286"/>
      <c r="C143" s="287"/>
      <c r="D143" s="286"/>
      <c r="E143" s="286"/>
      <c r="F143" s="41"/>
      <c r="G143" s="41"/>
      <c r="H143" s="41"/>
      <c r="I143" s="41"/>
      <c r="J143" s="41"/>
      <c r="K143" s="288"/>
      <c r="L143" s="83"/>
    </row>
    <row r="144" spans="1:12" s="20" customFormat="1" x14ac:dyDescent="0.3">
      <c r="A144" s="285"/>
      <c r="B144" s="286"/>
      <c r="C144" s="287"/>
      <c r="D144" s="286"/>
      <c r="E144" s="286"/>
      <c r="F144" s="41"/>
      <c r="G144" s="41"/>
      <c r="H144" s="41"/>
      <c r="I144" s="41"/>
      <c r="J144" s="41"/>
      <c r="K144" s="288"/>
      <c r="L144" s="83"/>
    </row>
    <row r="145" spans="1:12" s="20" customFormat="1" x14ac:dyDescent="0.3">
      <c r="A145" s="285"/>
      <c r="B145" s="286"/>
      <c r="C145" s="287"/>
      <c r="D145" s="286"/>
      <c r="E145" s="286"/>
      <c r="F145" s="41"/>
      <c r="G145" s="41"/>
      <c r="H145" s="41"/>
      <c r="I145" s="41"/>
      <c r="J145" s="41"/>
      <c r="K145" s="288"/>
      <c r="L145" s="83"/>
    </row>
    <row r="146" spans="1:12" s="20" customFormat="1" x14ac:dyDescent="0.3">
      <c r="A146" s="285"/>
      <c r="B146" s="286"/>
      <c r="C146" s="287"/>
      <c r="D146" s="286"/>
      <c r="E146" s="286"/>
      <c r="F146" s="41"/>
      <c r="G146" s="41"/>
      <c r="H146" s="41"/>
      <c r="I146" s="41"/>
      <c r="J146" s="41"/>
      <c r="K146" s="288"/>
      <c r="L146" s="83"/>
    </row>
    <row r="147" spans="1:12" s="20" customFormat="1" x14ac:dyDescent="0.3">
      <c r="A147" s="285"/>
      <c r="B147" s="286"/>
      <c r="C147" s="287"/>
      <c r="D147" s="286"/>
      <c r="E147" s="286"/>
      <c r="F147" s="41"/>
      <c r="G147" s="41"/>
      <c r="H147" s="41"/>
      <c r="I147" s="41"/>
      <c r="J147" s="41"/>
      <c r="K147" s="288"/>
      <c r="L147" s="83"/>
    </row>
    <row r="148" spans="1:12" s="20" customFormat="1" x14ac:dyDescent="0.3">
      <c r="A148" s="285"/>
      <c r="B148" s="286"/>
      <c r="C148" s="287"/>
      <c r="D148" s="286"/>
      <c r="E148" s="286"/>
      <c r="F148" s="41"/>
      <c r="G148" s="41"/>
      <c r="H148" s="41"/>
      <c r="I148" s="41"/>
      <c r="J148" s="41"/>
      <c r="K148" s="288"/>
      <c r="L148" s="83"/>
    </row>
    <row r="149" spans="1:12" s="20" customFormat="1" x14ac:dyDescent="0.3">
      <c r="A149" s="285"/>
      <c r="B149" s="286"/>
      <c r="C149" s="287"/>
      <c r="D149" s="286"/>
      <c r="E149" s="286"/>
      <c r="F149" s="41"/>
      <c r="G149" s="41"/>
      <c r="H149" s="41"/>
      <c r="I149" s="41"/>
      <c r="J149" s="41"/>
      <c r="K149" s="288"/>
      <c r="L149" s="83"/>
    </row>
    <row r="150" spans="1:12" s="20" customFormat="1" x14ac:dyDescent="0.3">
      <c r="A150" s="285"/>
      <c r="B150" s="286"/>
      <c r="C150" s="287"/>
      <c r="D150" s="286"/>
      <c r="E150" s="286"/>
      <c r="F150" s="41"/>
      <c r="G150" s="41"/>
      <c r="H150" s="41"/>
      <c r="I150" s="41"/>
      <c r="J150" s="41"/>
      <c r="K150" s="288"/>
      <c r="L150" s="83"/>
    </row>
    <row r="151" spans="1:12" s="20" customFormat="1" x14ac:dyDescent="0.3">
      <c r="A151" s="285"/>
      <c r="B151" s="286"/>
      <c r="C151" s="287"/>
      <c r="D151" s="286"/>
      <c r="E151" s="286"/>
      <c r="F151" s="41"/>
      <c r="G151" s="41"/>
      <c r="H151" s="41"/>
      <c r="I151" s="41"/>
      <c r="J151" s="41"/>
      <c r="K151" s="288"/>
      <c r="L151" s="83"/>
    </row>
    <row r="152" spans="1:12" s="20" customFormat="1" x14ac:dyDescent="0.3">
      <c r="A152" s="285"/>
      <c r="B152" s="286"/>
      <c r="C152" s="287"/>
      <c r="D152" s="286"/>
      <c r="E152" s="286"/>
      <c r="F152" s="41"/>
      <c r="G152" s="41"/>
      <c r="H152" s="41"/>
      <c r="I152" s="41"/>
      <c r="J152" s="41"/>
      <c r="K152" s="288"/>
      <c r="L152" s="83"/>
    </row>
    <row r="153" spans="1:12" s="20" customFormat="1" x14ac:dyDescent="0.3">
      <c r="A153" s="285"/>
      <c r="B153" s="286"/>
      <c r="C153" s="287"/>
      <c r="D153" s="286"/>
      <c r="E153" s="286"/>
      <c r="F153" s="41"/>
      <c r="G153" s="41"/>
      <c r="H153" s="41"/>
      <c r="I153" s="41"/>
      <c r="J153" s="41"/>
      <c r="K153" s="288"/>
      <c r="L153" s="83"/>
    </row>
    <row r="154" spans="1:12" s="20" customFormat="1" x14ac:dyDescent="0.3">
      <c r="A154" s="285"/>
      <c r="B154" s="286"/>
      <c r="C154" s="287"/>
      <c r="D154" s="286"/>
      <c r="E154" s="286"/>
      <c r="F154" s="41"/>
      <c r="G154" s="41"/>
      <c r="H154" s="41"/>
      <c r="I154" s="41"/>
      <c r="J154" s="41"/>
      <c r="K154" s="288"/>
      <c r="L154" s="83"/>
    </row>
    <row r="155" spans="1:12" s="20" customFormat="1" x14ac:dyDescent="0.3">
      <c r="A155" s="285"/>
      <c r="B155" s="286"/>
      <c r="C155" s="287"/>
      <c r="D155" s="286"/>
      <c r="E155" s="286"/>
      <c r="F155" s="41"/>
      <c r="G155" s="41"/>
      <c r="H155" s="41"/>
      <c r="I155" s="41"/>
      <c r="J155" s="41"/>
      <c r="K155" s="288"/>
      <c r="L155" s="83"/>
    </row>
    <row r="156" spans="1:12" s="20" customFormat="1" x14ac:dyDescent="0.3">
      <c r="A156" s="285"/>
      <c r="B156" s="286"/>
      <c r="C156" s="287"/>
      <c r="D156" s="286"/>
      <c r="E156" s="286"/>
      <c r="F156" s="41"/>
      <c r="G156" s="41"/>
      <c r="H156" s="41"/>
      <c r="I156" s="41"/>
      <c r="J156" s="41"/>
      <c r="K156" s="288"/>
      <c r="L156" s="83"/>
    </row>
    <row r="157" spans="1:12" s="20" customFormat="1" x14ac:dyDescent="0.3">
      <c r="A157" s="285"/>
      <c r="B157" s="286"/>
      <c r="C157" s="287"/>
      <c r="D157" s="286"/>
      <c r="E157" s="286"/>
      <c r="F157" s="41"/>
      <c r="G157" s="41"/>
      <c r="H157" s="41"/>
      <c r="I157" s="41"/>
      <c r="J157" s="41"/>
      <c r="K157" s="288"/>
      <c r="L157" s="83"/>
    </row>
    <row r="158" spans="1:12" s="20" customFormat="1" x14ac:dyDescent="0.3">
      <c r="A158" s="285"/>
      <c r="B158" s="286"/>
      <c r="C158" s="287"/>
      <c r="D158" s="286"/>
      <c r="E158" s="286"/>
      <c r="F158" s="41"/>
      <c r="G158" s="41"/>
      <c r="H158" s="41"/>
      <c r="I158" s="41"/>
      <c r="J158" s="41"/>
      <c r="K158" s="288"/>
      <c r="L158" s="83"/>
    </row>
    <row r="159" spans="1:12" s="20" customFormat="1" x14ac:dyDescent="0.3">
      <c r="A159" s="285"/>
      <c r="B159" s="286"/>
      <c r="C159" s="287"/>
      <c r="D159" s="286"/>
      <c r="E159" s="286"/>
      <c r="F159" s="41"/>
      <c r="G159" s="41"/>
      <c r="H159" s="41"/>
      <c r="I159" s="41"/>
      <c r="J159" s="41"/>
      <c r="K159" s="288"/>
      <c r="L159" s="83"/>
    </row>
    <row r="160" spans="1:12" s="20" customFormat="1" x14ac:dyDescent="0.3">
      <c r="A160" s="285"/>
      <c r="B160" s="286"/>
      <c r="C160" s="287"/>
      <c r="D160" s="286"/>
      <c r="E160" s="286"/>
      <c r="F160" s="41"/>
      <c r="G160" s="41"/>
      <c r="H160" s="41"/>
      <c r="I160" s="41"/>
      <c r="J160" s="41"/>
      <c r="K160" s="288"/>
      <c r="L160" s="83"/>
    </row>
    <row r="161" spans="1:12" s="20" customFormat="1" x14ac:dyDescent="0.3">
      <c r="A161" s="285"/>
      <c r="B161" s="286"/>
      <c r="C161" s="287"/>
      <c r="D161" s="286"/>
      <c r="E161" s="286"/>
      <c r="F161" s="41"/>
      <c r="G161" s="41"/>
      <c r="H161" s="41"/>
      <c r="I161" s="41"/>
      <c r="J161" s="41"/>
      <c r="K161" s="288"/>
      <c r="L161" s="83"/>
    </row>
    <row r="162" spans="1:12" s="20" customFormat="1" x14ac:dyDescent="0.3">
      <c r="A162" s="285"/>
      <c r="B162" s="286"/>
      <c r="C162" s="287"/>
      <c r="D162" s="286"/>
      <c r="E162" s="286"/>
      <c r="F162" s="41"/>
      <c r="G162" s="41"/>
      <c r="H162" s="41"/>
      <c r="I162" s="41"/>
      <c r="J162" s="41"/>
      <c r="K162" s="288"/>
      <c r="L162" s="83"/>
    </row>
    <row r="163" spans="1:12" s="20" customFormat="1" x14ac:dyDescent="0.3">
      <c r="A163" s="285"/>
      <c r="B163" s="286"/>
      <c r="C163" s="287"/>
      <c r="D163" s="286"/>
      <c r="E163" s="286"/>
      <c r="F163" s="41"/>
      <c r="G163" s="41"/>
      <c r="H163" s="41"/>
      <c r="I163" s="41"/>
      <c r="J163" s="41"/>
      <c r="K163" s="288"/>
      <c r="L163" s="83"/>
    </row>
    <row r="164" spans="1:12" s="20" customFormat="1" x14ac:dyDescent="0.3">
      <c r="A164" s="285"/>
      <c r="B164" s="286"/>
      <c r="C164" s="287"/>
      <c r="D164" s="286"/>
      <c r="E164" s="286"/>
      <c r="F164" s="41"/>
      <c r="G164" s="41"/>
      <c r="H164" s="41"/>
      <c r="I164" s="41"/>
      <c r="J164" s="41"/>
      <c r="K164" s="288"/>
      <c r="L164" s="83"/>
    </row>
    <row r="165" spans="1:12" s="20" customFormat="1" x14ac:dyDescent="0.3">
      <c r="A165" s="285"/>
      <c r="B165" s="286"/>
      <c r="C165" s="287"/>
      <c r="D165" s="286"/>
      <c r="E165" s="286"/>
      <c r="F165" s="41"/>
      <c r="G165" s="41"/>
      <c r="H165" s="41"/>
      <c r="I165" s="41"/>
      <c r="J165" s="41"/>
      <c r="K165" s="288"/>
      <c r="L165" s="83"/>
    </row>
    <row r="166" spans="1:12" s="20" customFormat="1" x14ac:dyDescent="0.3">
      <c r="A166" s="285"/>
      <c r="B166" s="286"/>
      <c r="C166" s="287"/>
      <c r="D166" s="286"/>
      <c r="E166" s="286"/>
      <c r="F166" s="41"/>
      <c r="G166" s="41"/>
      <c r="H166" s="41"/>
      <c r="I166" s="41"/>
      <c r="J166" s="41"/>
      <c r="K166" s="288"/>
      <c r="L166" s="83"/>
    </row>
    <row r="167" spans="1:12" s="20" customFormat="1" x14ac:dyDescent="0.3">
      <c r="A167" s="285"/>
      <c r="B167" s="286"/>
      <c r="C167" s="287"/>
      <c r="D167" s="286"/>
      <c r="E167" s="286"/>
      <c r="F167" s="41"/>
      <c r="G167" s="41"/>
      <c r="H167" s="41"/>
      <c r="I167" s="41"/>
      <c r="J167" s="41"/>
      <c r="K167" s="288"/>
      <c r="L167" s="83"/>
    </row>
    <row r="168" spans="1:12" s="20" customFormat="1" x14ac:dyDescent="0.3">
      <c r="A168" s="285"/>
      <c r="B168" s="286"/>
      <c r="C168" s="287"/>
      <c r="D168" s="286"/>
      <c r="E168" s="286"/>
      <c r="F168" s="41"/>
      <c r="G168" s="41"/>
      <c r="H168" s="41"/>
      <c r="I168" s="41"/>
      <c r="J168" s="41"/>
      <c r="K168" s="288"/>
      <c r="L168" s="83"/>
    </row>
    <row r="169" spans="1:12" s="20" customFormat="1" x14ac:dyDescent="0.3">
      <c r="A169" s="285"/>
      <c r="B169" s="286"/>
      <c r="C169" s="287"/>
      <c r="D169" s="286"/>
      <c r="E169" s="286"/>
      <c r="F169" s="41"/>
      <c r="G169" s="41"/>
      <c r="H169" s="41"/>
      <c r="I169" s="41"/>
      <c r="J169" s="41"/>
      <c r="K169" s="288"/>
      <c r="L169" s="83"/>
    </row>
    <row r="170" spans="1:12" s="20" customFormat="1" x14ac:dyDescent="0.3">
      <c r="A170" s="285"/>
      <c r="B170" s="286"/>
      <c r="C170" s="287"/>
      <c r="D170" s="286"/>
      <c r="E170" s="286"/>
      <c r="F170" s="41"/>
      <c r="G170" s="41"/>
      <c r="H170" s="41"/>
      <c r="I170" s="41"/>
      <c r="J170" s="41"/>
      <c r="K170" s="288"/>
      <c r="L170" s="83"/>
    </row>
    <row r="171" spans="1:12" s="20" customFormat="1" x14ac:dyDescent="0.3">
      <c r="A171" s="285"/>
      <c r="B171" s="286"/>
      <c r="C171" s="287"/>
      <c r="D171" s="286"/>
      <c r="E171" s="286"/>
      <c r="F171" s="41"/>
      <c r="G171" s="41"/>
      <c r="H171" s="41"/>
      <c r="I171" s="41"/>
      <c r="J171" s="41"/>
      <c r="K171" s="288"/>
      <c r="L171" s="83"/>
    </row>
    <row r="172" spans="1:12" s="20" customFormat="1" x14ac:dyDescent="0.3">
      <c r="A172" s="285"/>
      <c r="B172" s="286"/>
      <c r="C172" s="287"/>
      <c r="D172" s="286"/>
      <c r="E172" s="286"/>
      <c r="F172" s="41"/>
      <c r="G172" s="41"/>
      <c r="H172" s="41"/>
      <c r="I172" s="41"/>
      <c r="J172" s="41"/>
      <c r="K172" s="288"/>
      <c r="L172" s="83"/>
    </row>
    <row r="173" spans="1:12" s="20" customFormat="1" x14ac:dyDescent="0.3">
      <c r="A173" s="285"/>
      <c r="B173" s="286"/>
      <c r="C173" s="287"/>
      <c r="D173" s="286"/>
      <c r="E173" s="286"/>
      <c r="F173" s="41"/>
      <c r="G173" s="41"/>
      <c r="H173" s="41"/>
      <c r="I173" s="41"/>
      <c r="J173" s="41"/>
      <c r="K173" s="288"/>
      <c r="L173" s="83"/>
    </row>
    <row r="174" spans="1:12" s="20" customFormat="1" x14ac:dyDescent="0.3">
      <c r="A174" s="285"/>
      <c r="B174" s="286"/>
      <c r="C174" s="287"/>
      <c r="D174" s="286"/>
      <c r="E174" s="286"/>
      <c r="F174" s="41"/>
      <c r="G174" s="41"/>
      <c r="H174" s="41"/>
      <c r="I174" s="41"/>
      <c r="J174" s="41"/>
      <c r="K174" s="288"/>
      <c r="L174" s="83"/>
    </row>
    <row r="175" spans="1:12" s="20" customFormat="1" x14ac:dyDescent="0.3">
      <c r="A175" s="285"/>
      <c r="B175" s="286"/>
      <c r="C175" s="287"/>
      <c r="D175" s="286"/>
      <c r="E175" s="286"/>
      <c r="F175" s="41"/>
      <c r="G175" s="41"/>
      <c r="H175" s="41"/>
      <c r="I175" s="41"/>
      <c r="J175" s="41"/>
      <c r="K175" s="288"/>
      <c r="L175" s="83"/>
    </row>
    <row r="176" spans="1:12" s="20" customFormat="1" x14ac:dyDescent="0.3">
      <c r="A176" s="285"/>
      <c r="B176" s="286"/>
      <c r="C176" s="287"/>
      <c r="D176" s="286"/>
      <c r="E176" s="286"/>
      <c r="F176" s="41"/>
      <c r="G176" s="41"/>
      <c r="H176" s="41"/>
      <c r="I176" s="41"/>
      <c r="J176" s="41"/>
      <c r="K176" s="288"/>
      <c r="L176" s="83"/>
    </row>
    <row r="177" spans="1:12" s="20" customFormat="1" x14ac:dyDescent="0.3">
      <c r="A177" s="285"/>
      <c r="B177" s="286"/>
      <c r="C177" s="287"/>
      <c r="D177" s="286"/>
      <c r="E177" s="286"/>
      <c r="F177" s="41"/>
      <c r="G177" s="41"/>
      <c r="H177" s="41"/>
      <c r="I177" s="41"/>
      <c r="J177" s="41"/>
      <c r="K177" s="288"/>
      <c r="L177" s="83"/>
    </row>
    <row r="178" spans="1:12" s="20" customFormat="1" x14ac:dyDescent="0.3">
      <c r="A178" s="285"/>
      <c r="B178" s="286"/>
      <c r="C178" s="287"/>
      <c r="D178" s="286"/>
      <c r="E178" s="286"/>
      <c r="F178" s="41"/>
      <c r="G178" s="41"/>
      <c r="H178" s="41"/>
      <c r="I178" s="41"/>
      <c r="J178" s="41"/>
      <c r="K178" s="288"/>
      <c r="L178" s="83"/>
    </row>
    <row r="179" spans="1:12" s="20" customFormat="1" x14ac:dyDescent="0.3">
      <c r="A179" s="285"/>
      <c r="B179" s="286"/>
      <c r="C179" s="287"/>
      <c r="D179" s="286"/>
      <c r="E179" s="286"/>
      <c r="F179" s="41"/>
      <c r="G179" s="41"/>
      <c r="H179" s="41"/>
      <c r="I179" s="41"/>
      <c r="J179" s="41"/>
      <c r="K179" s="288"/>
      <c r="L179" s="83"/>
    </row>
    <row r="180" spans="1:12" s="20" customFormat="1" x14ac:dyDescent="0.3">
      <c r="A180" s="285"/>
      <c r="B180" s="286"/>
      <c r="C180" s="287"/>
      <c r="D180" s="286"/>
      <c r="E180" s="286"/>
      <c r="F180" s="41"/>
      <c r="G180" s="41"/>
      <c r="H180" s="41"/>
      <c r="I180" s="41"/>
      <c r="J180" s="41"/>
      <c r="K180" s="288"/>
      <c r="L180" s="83"/>
    </row>
    <row r="181" spans="1:12" s="20" customFormat="1" x14ac:dyDescent="0.3">
      <c r="A181" s="285"/>
      <c r="B181" s="286"/>
      <c r="C181" s="287"/>
      <c r="D181" s="286"/>
      <c r="E181" s="286"/>
      <c r="F181" s="41"/>
      <c r="G181" s="41"/>
      <c r="H181" s="41"/>
      <c r="I181" s="41"/>
      <c r="J181" s="41"/>
      <c r="K181" s="288"/>
      <c r="L181" s="83"/>
    </row>
    <row r="182" spans="1:12" s="20" customFormat="1" x14ac:dyDescent="0.3">
      <c r="A182" s="285"/>
      <c r="B182" s="286"/>
      <c r="C182" s="287"/>
      <c r="D182" s="286"/>
      <c r="E182" s="286"/>
      <c r="F182" s="41"/>
      <c r="G182" s="41"/>
      <c r="H182" s="41"/>
      <c r="I182" s="41"/>
      <c r="J182" s="41"/>
      <c r="K182" s="288"/>
      <c r="L182" s="83"/>
    </row>
    <row r="183" spans="1:12" s="20" customFormat="1" x14ac:dyDescent="0.3">
      <c r="A183" s="285"/>
      <c r="B183" s="286"/>
      <c r="C183" s="287"/>
      <c r="D183" s="286"/>
      <c r="E183" s="286"/>
      <c r="F183" s="41"/>
      <c r="G183" s="41"/>
      <c r="H183" s="41"/>
      <c r="I183" s="41"/>
      <c r="J183" s="41"/>
      <c r="K183" s="288"/>
      <c r="L183" s="83"/>
    </row>
    <row r="184" spans="1:12" s="20" customFormat="1" x14ac:dyDescent="0.3">
      <c r="A184" s="285"/>
      <c r="B184" s="286"/>
      <c r="C184" s="287"/>
      <c r="D184" s="286"/>
      <c r="E184" s="286"/>
      <c r="F184" s="41"/>
      <c r="G184" s="41"/>
      <c r="H184" s="41"/>
      <c r="I184" s="41"/>
      <c r="J184" s="41"/>
      <c r="K184" s="288"/>
      <c r="L184" s="83"/>
    </row>
    <row r="185" spans="1:12" s="20" customFormat="1" x14ac:dyDescent="0.3">
      <c r="A185" s="285"/>
      <c r="B185" s="286"/>
      <c r="C185" s="287"/>
      <c r="D185" s="286"/>
      <c r="E185" s="286"/>
      <c r="F185" s="41"/>
      <c r="G185" s="41"/>
      <c r="H185" s="41"/>
      <c r="I185" s="41"/>
      <c r="J185" s="41"/>
      <c r="K185" s="288"/>
      <c r="L185" s="83"/>
    </row>
    <row r="186" spans="1:12" s="20" customFormat="1" x14ac:dyDescent="0.3">
      <c r="A186" s="285"/>
      <c r="B186" s="286"/>
      <c r="C186" s="287"/>
      <c r="D186" s="286"/>
      <c r="E186" s="286"/>
      <c r="F186" s="41"/>
      <c r="G186" s="41"/>
      <c r="H186" s="41"/>
      <c r="I186" s="41"/>
      <c r="J186" s="41"/>
      <c r="K186" s="288"/>
      <c r="L186" s="83"/>
    </row>
    <row r="187" spans="1:12" s="20" customFormat="1" x14ac:dyDescent="0.3">
      <c r="A187" s="285"/>
      <c r="B187" s="286"/>
      <c r="C187" s="287"/>
      <c r="D187" s="286"/>
      <c r="E187" s="286"/>
      <c r="F187" s="41"/>
      <c r="G187" s="41"/>
      <c r="H187" s="41"/>
      <c r="I187" s="41"/>
      <c r="J187" s="41"/>
      <c r="K187" s="288"/>
      <c r="L187" s="83"/>
    </row>
    <row r="188" spans="1:12" s="20" customFormat="1" x14ac:dyDescent="0.3">
      <c r="A188" s="285"/>
      <c r="B188" s="286"/>
      <c r="C188" s="287"/>
      <c r="D188" s="286"/>
      <c r="E188" s="286"/>
      <c r="F188" s="41"/>
      <c r="G188" s="41"/>
      <c r="H188" s="41"/>
      <c r="I188" s="41"/>
      <c r="J188" s="41"/>
      <c r="K188" s="288"/>
      <c r="L188" s="83"/>
    </row>
    <row r="189" spans="1:12" s="20" customFormat="1" x14ac:dyDescent="0.3">
      <c r="A189" s="285"/>
      <c r="B189" s="286"/>
      <c r="C189" s="287"/>
      <c r="D189" s="286"/>
      <c r="E189" s="286"/>
      <c r="F189" s="41"/>
      <c r="G189" s="41"/>
      <c r="H189" s="41"/>
      <c r="I189" s="41"/>
      <c r="J189" s="41"/>
      <c r="K189" s="288"/>
      <c r="L189" s="83"/>
    </row>
    <row r="190" spans="1:12" s="20" customFormat="1" x14ac:dyDescent="0.3">
      <c r="A190" s="285"/>
      <c r="B190" s="286"/>
      <c r="C190" s="287"/>
      <c r="D190" s="286"/>
      <c r="E190" s="286"/>
      <c r="F190" s="41"/>
      <c r="G190" s="41"/>
      <c r="H190" s="41"/>
      <c r="I190" s="41"/>
      <c r="J190" s="41"/>
      <c r="K190" s="288"/>
      <c r="L190" s="83"/>
    </row>
    <row r="191" spans="1:12" s="20" customFormat="1" x14ac:dyDescent="0.3">
      <c r="A191" s="285"/>
      <c r="B191" s="286"/>
      <c r="C191" s="287"/>
      <c r="D191" s="286"/>
      <c r="E191" s="286"/>
      <c r="F191" s="41"/>
      <c r="G191" s="41"/>
      <c r="H191" s="41"/>
      <c r="I191" s="41"/>
      <c r="J191" s="41"/>
      <c r="K191" s="288"/>
      <c r="L191" s="83"/>
    </row>
    <row r="192" spans="1:12" s="20" customFormat="1" x14ac:dyDescent="0.3">
      <c r="A192" s="285"/>
      <c r="B192" s="286"/>
      <c r="C192" s="287"/>
      <c r="D192" s="286"/>
      <c r="E192" s="286"/>
      <c r="F192" s="41"/>
      <c r="G192" s="41"/>
      <c r="H192" s="41"/>
      <c r="I192" s="41"/>
      <c r="J192" s="41"/>
      <c r="K192" s="288"/>
      <c r="L192" s="83"/>
    </row>
    <row r="193" spans="1:12" s="20" customFormat="1" x14ac:dyDescent="0.3">
      <c r="A193" s="285"/>
      <c r="B193" s="286"/>
      <c r="C193" s="287"/>
      <c r="D193" s="286"/>
      <c r="E193" s="286"/>
      <c r="F193" s="41"/>
      <c r="G193" s="41"/>
      <c r="H193" s="41"/>
      <c r="I193" s="41"/>
      <c r="J193" s="41"/>
      <c r="K193" s="288"/>
      <c r="L193" s="83"/>
    </row>
    <row r="194" spans="1:12" s="20" customFormat="1" x14ac:dyDescent="0.3">
      <c r="A194" s="285"/>
      <c r="B194" s="286"/>
      <c r="C194" s="287"/>
      <c r="D194" s="286"/>
      <c r="E194" s="286"/>
      <c r="F194" s="41"/>
      <c r="G194" s="41"/>
      <c r="H194" s="41"/>
      <c r="I194" s="41"/>
      <c r="J194" s="41"/>
      <c r="K194" s="288"/>
      <c r="L194" s="83"/>
    </row>
    <row r="195" spans="1:12" s="20" customFormat="1" x14ac:dyDescent="0.3">
      <c r="A195" s="285"/>
      <c r="B195" s="286"/>
      <c r="C195" s="287"/>
      <c r="D195" s="286"/>
      <c r="E195" s="286"/>
      <c r="F195" s="41"/>
      <c r="G195" s="41"/>
      <c r="H195" s="41"/>
      <c r="I195" s="41"/>
      <c r="J195" s="41"/>
      <c r="K195" s="288"/>
      <c r="L195" s="83"/>
    </row>
    <row r="196" spans="1:12" s="20" customFormat="1" x14ac:dyDescent="0.3">
      <c r="A196" s="285"/>
      <c r="B196" s="286"/>
      <c r="C196" s="287"/>
      <c r="D196" s="286"/>
      <c r="E196" s="286"/>
      <c r="F196" s="41"/>
      <c r="G196" s="41"/>
      <c r="H196" s="41"/>
      <c r="I196" s="41"/>
      <c r="J196" s="41"/>
      <c r="K196" s="288"/>
      <c r="L196" s="83"/>
    </row>
    <row r="197" spans="1:12" s="20" customFormat="1" x14ac:dyDescent="0.3">
      <c r="A197" s="285"/>
      <c r="B197" s="286"/>
      <c r="C197" s="287"/>
      <c r="D197" s="286"/>
      <c r="E197" s="286"/>
      <c r="F197" s="41"/>
      <c r="G197" s="41"/>
      <c r="H197" s="41"/>
      <c r="I197" s="41"/>
      <c r="J197" s="41"/>
      <c r="K197" s="288"/>
      <c r="L197" s="83"/>
    </row>
    <row r="198" spans="1:12" s="20" customFormat="1" x14ac:dyDescent="0.3">
      <c r="A198" s="285"/>
      <c r="B198" s="286"/>
      <c r="C198" s="287"/>
      <c r="D198" s="286"/>
      <c r="E198" s="286"/>
      <c r="F198" s="41"/>
      <c r="G198" s="41"/>
      <c r="H198" s="41"/>
      <c r="I198" s="41"/>
      <c r="J198" s="41"/>
      <c r="K198" s="288"/>
      <c r="L198" s="83"/>
    </row>
    <row r="199" spans="1:12" s="20" customFormat="1" x14ac:dyDescent="0.3">
      <c r="A199" s="285"/>
      <c r="B199" s="286"/>
      <c r="C199" s="287"/>
      <c r="D199" s="286"/>
      <c r="E199" s="286"/>
      <c r="F199" s="41"/>
      <c r="G199" s="41"/>
      <c r="H199" s="41"/>
      <c r="I199" s="41"/>
      <c r="J199" s="41"/>
      <c r="K199" s="288"/>
      <c r="L199" s="83"/>
    </row>
    <row r="200" spans="1:12" s="20" customFormat="1" x14ac:dyDescent="0.3">
      <c r="A200" s="285"/>
      <c r="B200" s="286"/>
      <c r="C200" s="287"/>
      <c r="D200" s="286"/>
      <c r="E200" s="286"/>
      <c r="F200" s="41"/>
      <c r="G200" s="41"/>
      <c r="H200" s="41"/>
      <c r="I200" s="41"/>
      <c r="J200" s="41"/>
      <c r="K200" s="288"/>
      <c r="L200" s="83"/>
    </row>
    <row r="201" spans="1:12" s="20" customFormat="1" x14ac:dyDescent="0.3">
      <c r="A201" s="285"/>
      <c r="B201" s="286"/>
      <c r="C201" s="287"/>
      <c r="D201" s="286"/>
      <c r="E201" s="286"/>
      <c r="F201" s="41"/>
      <c r="G201" s="41"/>
      <c r="H201" s="41"/>
      <c r="I201" s="41"/>
      <c r="J201" s="41"/>
      <c r="K201" s="288"/>
      <c r="L201" s="83"/>
    </row>
    <row r="202" spans="1:12" s="20" customFormat="1" x14ac:dyDescent="0.3">
      <c r="A202" s="285"/>
      <c r="B202" s="286"/>
      <c r="C202" s="287"/>
      <c r="D202" s="286"/>
      <c r="E202" s="286"/>
      <c r="F202" s="41"/>
      <c r="G202" s="41"/>
      <c r="H202" s="41"/>
      <c r="I202" s="41"/>
      <c r="J202" s="41"/>
      <c r="K202" s="288"/>
      <c r="L202" s="83"/>
    </row>
    <row r="203" spans="1:12" s="20" customFormat="1" x14ac:dyDescent="0.3">
      <c r="A203" s="285"/>
      <c r="B203" s="286"/>
      <c r="C203" s="287"/>
      <c r="D203" s="286"/>
      <c r="E203" s="286"/>
      <c r="F203" s="41"/>
      <c r="G203" s="41"/>
      <c r="H203" s="41"/>
      <c r="I203" s="41"/>
      <c r="J203" s="41"/>
      <c r="K203" s="288"/>
      <c r="L203" s="83"/>
    </row>
    <row r="204" spans="1:12" s="20" customFormat="1" x14ac:dyDescent="0.3">
      <c r="A204" s="285"/>
      <c r="B204" s="286"/>
      <c r="C204" s="287"/>
      <c r="D204" s="286"/>
      <c r="E204" s="286"/>
      <c r="F204" s="41"/>
      <c r="G204" s="41"/>
      <c r="H204" s="41"/>
      <c r="I204" s="41"/>
      <c r="J204" s="41"/>
      <c r="K204" s="288"/>
      <c r="L204" s="83"/>
    </row>
    <row r="205" spans="1:12" s="20" customFormat="1" x14ac:dyDescent="0.3">
      <c r="A205" s="285"/>
      <c r="B205" s="286"/>
      <c r="C205" s="287"/>
      <c r="D205" s="286"/>
      <c r="E205" s="286"/>
      <c r="F205" s="41"/>
      <c r="G205" s="41"/>
      <c r="H205" s="41"/>
      <c r="I205" s="41"/>
      <c r="J205" s="41"/>
      <c r="K205" s="288"/>
      <c r="L205" s="83"/>
    </row>
    <row r="206" spans="1:12" s="20" customFormat="1" x14ac:dyDescent="0.3">
      <c r="A206" s="285"/>
      <c r="B206" s="286"/>
      <c r="C206" s="287"/>
      <c r="D206" s="286"/>
      <c r="E206" s="286"/>
      <c r="F206" s="41"/>
      <c r="G206" s="41"/>
      <c r="H206" s="41"/>
      <c r="I206" s="41"/>
      <c r="J206" s="41"/>
      <c r="K206" s="288"/>
      <c r="L206" s="83"/>
    </row>
    <row r="207" spans="1:12" s="20" customFormat="1" x14ac:dyDescent="0.3">
      <c r="A207" s="285"/>
      <c r="B207" s="286"/>
      <c r="C207" s="287"/>
      <c r="D207" s="286"/>
      <c r="E207" s="286"/>
      <c r="F207" s="41"/>
      <c r="G207" s="41"/>
      <c r="H207" s="41"/>
      <c r="I207" s="41"/>
      <c r="J207" s="41"/>
      <c r="K207" s="288"/>
      <c r="L207" s="83"/>
    </row>
    <row r="208" spans="1:12" s="20" customFormat="1" x14ac:dyDescent="0.3">
      <c r="A208" s="285"/>
      <c r="B208" s="286"/>
      <c r="C208" s="287"/>
      <c r="D208" s="286"/>
      <c r="E208" s="286"/>
      <c r="F208" s="41"/>
      <c r="G208" s="41"/>
      <c r="H208" s="41"/>
      <c r="I208" s="41"/>
      <c r="J208" s="41"/>
      <c r="K208" s="288"/>
      <c r="L208" s="83"/>
    </row>
    <row r="209" spans="1:12" s="20" customFormat="1" x14ac:dyDescent="0.3">
      <c r="A209" s="285"/>
      <c r="B209" s="286"/>
      <c r="C209" s="287"/>
      <c r="D209" s="286"/>
      <c r="E209" s="286"/>
      <c r="F209" s="41"/>
      <c r="G209" s="41"/>
      <c r="H209" s="41"/>
      <c r="I209" s="41"/>
      <c r="J209" s="41"/>
      <c r="K209" s="288"/>
      <c r="L209" s="83"/>
    </row>
    <row r="210" spans="1:12" s="20" customFormat="1" x14ac:dyDescent="0.3">
      <c r="A210" s="285"/>
      <c r="B210" s="286"/>
      <c r="C210" s="287"/>
      <c r="D210" s="286"/>
      <c r="E210" s="286"/>
      <c r="F210" s="41"/>
      <c r="G210" s="41"/>
      <c r="H210" s="41"/>
      <c r="I210" s="41"/>
      <c r="J210" s="41"/>
      <c r="K210" s="288"/>
      <c r="L210" s="83"/>
    </row>
    <row r="211" spans="1:12" s="20" customFormat="1" x14ac:dyDescent="0.3">
      <c r="A211" s="285"/>
      <c r="B211" s="286"/>
      <c r="C211" s="287"/>
      <c r="D211" s="286"/>
      <c r="E211" s="286"/>
      <c r="F211" s="41"/>
      <c r="G211" s="41"/>
      <c r="H211" s="41"/>
      <c r="I211" s="41"/>
      <c r="J211" s="41"/>
      <c r="K211" s="288"/>
      <c r="L211" s="83"/>
    </row>
    <row r="212" spans="1:12" s="20" customFormat="1" x14ac:dyDescent="0.3">
      <c r="A212" s="285"/>
      <c r="B212" s="286"/>
      <c r="C212" s="287"/>
      <c r="D212" s="286"/>
      <c r="E212" s="286"/>
      <c r="F212" s="41"/>
      <c r="G212" s="41"/>
      <c r="H212" s="41"/>
      <c r="I212" s="41"/>
      <c r="J212" s="41"/>
      <c r="K212" s="288"/>
      <c r="L212" s="83"/>
    </row>
    <row r="213" spans="1:12" s="20" customFormat="1" x14ac:dyDescent="0.3">
      <c r="A213" s="285"/>
      <c r="B213" s="286"/>
      <c r="C213" s="287"/>
      <c r="D213" s="286"/>
      <c r="E213" s="286"/>
      <c r="F213" s="41"/>
      <c r="G213" s="41"/>
      <c r="H213" s="41"/>
      <c r="I213" s="41"/>
      <c r="J213" s="41"/>
      <c r="K213" s="288"/>
      <c r="L213" s="83"/>
    </row>
    <row r="214" spans="1:12" s="20" customFormat="1" x14ac:dyDescent="0.3">
      <c r="A214" s="285"/>
      <c r="B214" s="286"/>
      <c r="C214" s="287"/>
      <c r="D214" s="286"/>
      <c r="E214" s="286"/>
      <c r="F214" s="41"/>
      <c r="G214" s="41"/>
      <c r="H214" s="41"/>
      <c r="I214" s="41"/>
      <c r="J214" s="41"/>
      <c r="K214" s="288"/>
      <c r="L214" s="83"/>
    </row>
    <row r="215" spans="1:12" s="20" customFormat="1" x14ac:dyDescent="0.3">
      <c r="A215" s="285"/>
      <c r="B215" s="286"/>
      <c r="C215" s="287"/>
      <c r="D215" s="286"/>
      <c r="E215" s="286"/>
      <c r="F215" s="41"/>
      <c r="G215" s="41"/>
      <c r="H215" s="41"/>
      <c r="I215" s="41"/>
      <c r="J215" s="41"/>
      <c r="K215" s="288"/>
      <c r="L215" s="83"/>
    </row>
    <row r="216" spans="1:12" s="20" customFormat="1" x14ac:dyDescent="0.3">
      <c r="A216" s="285"/>
      <c r="B216" s="286"/>
      <c r="C216" s="287"/>
      <c r="D216" s="286"/>
      <c r="E216" s="286"/>
      <c r="F216" s="41"/>
      <c r="G216" s="41"/>
      <c r="H216" s="41"/>
      <c r="I216" s="41"/>
      <c r="J216" s="41"/>
      <c r="K216" s="288"/>
      <c r="L216" s="83"/>
    </row>
    <row r="217" spans="1:12" s="20" customFormat="1" x14ac:dyDescent="0.3">
      <c r="A217" s="285"/>
      <c r="B217" s="286"/>
      <c r="C217" s="287"/>
      <c r="D217" s="286"/>
      <c r="E217" s="286"/>
      <c r="F217" s="41"/>
      <c r="G217" s="41"/>
      <c r="H217" s="41"/>
      <c r="I217" s="41"/>
      <c r="J217" s="41"/>
      <c r="K217" s="288"/>
      <c r="L217" s="83"/>
    </row>
    <row r="218" spans="1:12" s="20" customFormat="1" x14ac:dyDescent="0.3">
      <c r="A218" s="285"/>
      <c r="B218" s="286"/>
      <c r="C218" s="287"/>
      <c r="D218" s="286"/>
      <c r="E218" s="286"/>
      <c r="F218" s="41"/>
      <c r="G218" s="41"/>
      <c r="H218" s="41"/>
      <c r="I218" s="41"/>
      <c r="J218" s="41"/>
      <c r="K218" s="288"/>
      <c r="L218" s="83"/>
    </row>
    <row r="219" spans="1:12" s="20" customFormat="1" x14ac:dyDescent="0.3">
      <c r="A219" s="285"/>
      <c r="B219" s="286"/>
      <c r="C219" s="287"/>
      <c r="D219" s="286"/>
      <c r="E219" s="286"/>
      <c r="F219" s="41"/>
      <c r="G219" s="41"/>
      <c r="H219" s="41"/>
      <c r="I219" s="41"/>
      <c r="J219" s="41"/>
      <c r="K219" s="288"/>
      <c r="L219" s="83"/>
    </row>
    <row r="220" spans="1:12" s="20" customFormat="1" x14ac:dyDescent="0.3">
      <c r="A220" s="285"/>
      <c r="B220" s="286"/>
      <c r="C220" s="287"/>
      <c r="D220" s="286"/>
      <c r="E220" s="286"/>
      <c r="F220" s="41"/>
      <c r="G220" s="41"/>
      <c r="H220" s="41"/>
      <c r="I220" s="41"/>
      <c r="J220" s="41"/>
      <c r="K220" s="288"/>
      <c r="L220" s="83"/>
    </row>
    <row r="221" spans="1:12" s="20" customFormat="1" x14ac:dyDescent="0.3">
      <c r="A221" s="285"/>
      <c r="B221" s="286"/>
      <c r="C221" s="287"/>
      <c r="D221" s="286"/>
      <c r="E221" s="286"/>
      <c r="F221" s="41"/>
      <c r="G221" s="41"/>
      <c r="H221" s="41"/>
      <c r="I221" s="41"/>
      <c r="J221" s="41"/>
      <c r="K221" s="288"/>
      <c r="L221" s="83"/>
    </row>
    <row r="222" spans="1:12" s="20" customFormat="1" x14ac:dyDescent="0.3">
      <c r="A222" s="285"/>
      <c r="B222" s="286"/>
      <c r="C222" s="287"/>
      <c r="D222" s="286"/>
      <c r="E222" s="286"/>
      <c r="F222" s="41"/>
      <c r="G222" s="41"/>
      <c r="H222" s="41"/>
      <c r="I222" s="41"/>
      <c r="J222" s="41"/>
      <c r="K222" s="288"/>
      <c r="L222" s="83"/>
    </row>
    <row r="223" spans="1:12" s="20" customFormat="1" x14ac:dyDescent="0.3">
      <c r="A223" s="285"/>
      <c r="B223" s="286"/>
      <c r="C223" s="287"/>
      <c r="D223" s="286"/>
      <c r="E223" s="286"/>
      <c r="F223" s="41"/>
      <c r="G223" s="41"/>
      <c r="H223" s="41"/>
      <c r="I223" s="41"/>
      <c r="J223" s="41"/>
      <c r="K223" s="288"/>
      <c r="L223" s="83"/>
    </row>
    <row r="224" spans="1:12" s="20" customFormat="1" x14ac:dyDescent="0.3">
      <c r="A224" s="285"/>
      <c r="B224" s="286"/>
      <c r="C224" s="287"/>
      <c r="D224" s="286"/>
      <c r="E224" s="286"/>
      <c r="F224" s="41"/>
      <c r="G224" s="41"/>
      <c r="H224" s="41"/>
      <c r="I224" s="41"/>
      <c r="J224" s="41"/>
      <c r="K224" s="288"/>
      <c r="L224" s="83"/>
    </row>
    <row r="225" spans="1:12" s="20" customFormat="1" x14ac:dyDescent="0.3">
      <c r="A225" s="285"/>
      <c r="B225" s="286"/>
      <c r="C225" s="287"/>
      <c r="D225" s="286"/>
      <c r="E225" s="286"/>
      <c r="F225" s="41"/>
      <c r="G225" s="41"/>
      <c r="H225" s="41"/>
      <c r="I225" s="41"/>
      <c r="J225" s="41"/>
      <c r="K225" s="288"/>
      <c r="L225" s="83"/>
    </row>
    <row r="226" spans="1:12" s="20" customFormat="1" x14ac:dyDescent="0.3">
      <c r="A226" s="285"/>
      <c r="B226" s="286"/>
      <c r="C226" s="287"/>
      <c r="D226" s="286"/>
      <c r="E226" s="286"/>
      <c r="F226" s="41"/>
      <c r="G226" s="41"/>
      <c r="H226" s="41"/>
      <c r="I226" s="41"/>
      <c r="J226" s="41"/>
      <c r="K226" s="288"/>
      <c r="L226" s="83"/>
    </row>
    <row r="227" spans="1:12" s="20" customFormat="1" x14ac:dyDescent="0.3">
      <c r="A227" s="285"/>
      <c r="B227" s="286"/>
      <c r="C227" s="287"/>
      <c r="D227" s="286"/>
      <c r="E227" s="286"/>
      <c r="F227" s="41"/>
      <c r="G227" s="41"/>
      <c r="H227" s="41"/>
      <c r="I227" s="41"/>
      <c r="J227" s="41"/>
      <c r="K227" s="288"/>
      <c r="L227" s="83"/>
    </row>
    <row r="228" spans="1:12" s="20" customFormat="1" x14ac:dyDescent="0.3">
      <c r="A228" s="285"/>
      <c r="B228" s="286"/>
      <c r="C228" s="287"/>
      <c r="D228" s="286"/>
      <c r="E228" s="286"/>
      <c r="F228" s="41"/>
      <c r="G228" s="41"/>
      <c r="H228" s="41"/>
      <c r="I228" s="41"/>
      <c r="J228" s="41"/>
      <c r="K228" s="288"/>
      <c r="L228" s="83"/>
    </row>
    <row r="229" spans="1:12" s="20" customFormat="1" x14ac:dyDescent="0.3">
      <c r="A229" s="285"/>
      <c r="B229" s="286"/>
      <c r="C229" s="287"/>
      <c r="D229" s="286"/>
      <c r="E229" s="286"/>
      <c r="F229" s="41"/>
      <c r="G229" s="41"/>
      <c r="H229" s="41"/>
      <c r="I229" s="41"/>
      <c r="J229" s="41"/>
      <c r="K229" s="288"/>
      <c r="L229" s="83"/>
    </row>
    <row r="230" spans="1:12" s="20" customFormat="1" x14ac:dyDescent="0.3">
      <c r="A230" s="285"/>
      <c r="B230" s="286"/>
      <c r="C230" s="287"/>
      <c r="D230" s="286"/>
      <c r="E230" s="286"/>
      <c r="F230" s="41"/>
      <c r="G230" s="41"/>
      <c r="H230" s="41"/>
      <c r="I230" s="41"/>
      <c r="J230" s="41"/>
      <c r="K230" s="288"/>
      <c r="L230" s="83"/>
    </row>
    <row r="231" spans="1:12" s="20" customFormat="1" x14ac:dyDescent="0.3">
      <c r="A231" s="285"/>
      <c r="B231" s="286"/>
      <c r="C231" s="287"/>
      <c r="D231" s="286"/>
      <c r="E231" s="286"/>
      <c r="F231" s="41"/>
      <c r="G231" s="41"/>
      <c r="H231" s="41"/>
      <c r="I231" s="41"/>
      <c r="J231" s="41"/>
      <c r="K231" s="288"/>
      <c r="L231" s="83"/>
    </row>
    <row r="232" spans="1:12" s="20" customFormat="1" x14ac:dyDescent="0.3">
      <c r="A232" s="285"/>
      <c r="B232" s="286"/>
      <c r="C232" s="287"/>
      <c r="D232" s="286"/>
      <c r="E232" s="286"/>
      <c r="F232" s="41"/>
      <c r="G232" s="41"/>
      <c r="H232" s="41"/>
      <c r="I232" s="41"/>
      <c r="J232" s="41"/>
      <c r="K232" s="288"/>
      <c r="L232" s="83"/>
    </row>
    <row r="233" spans="1:12" s="20" customFormat="1" x14ac:dyDescent="0.3">
      <c r="A233" s="285"/>
      <c r="B233" s="286"/>
      <c r="C233" s="287"/>
      <c r="D233" s="286"/>
      <c r="E233" s="286"/>
      <c r="F233" s="41"/>
      <c r="G233" s="41"/>
      <c r="H233" s="41"/>
      <c r="I233" s="41"/>
      <c r="J233" s="41"/>
      <c r="K233" s="288"/>
      <c r="L233" s="83"/>
    </row>
    <row r="234" spans="1:12" s="20" customFormat="1" x14ac:dyDescent="0.3">
      <c r="A234" s="285"/>
      <c r="B234" s="286"/>
      <c r="C234" s="287"/>
      <c r="D234" s="286"/>
      <c r="E234" s="286"/>
      <c r="F234" s="41"/>
      <c r="G234" s="41"/>
      <c r="H234" s="41"/>
      <c r="I234" s="41"/>
      <c r="J234" s="41"/>
      <c r="K234" s="288"/>
      <c r="L234" s="83"/>
    </row>
    <row r="235" spans="1:12" s="20" customFormat="1" x14ac:dyDescent="0.3">
      <c r="A235" s="285"/>
      <c r="B235" s="286"/>
      <c r="C235" s="287"/>
      <c r="D235" s="286"/>
      <c r="E235" s="286"/>
      <c r="F235" s="41"/>
      <c r="G235" s="41"/>
      <c r="H235" s="41"/>
      <c r="I235" s="41"/>
      <c r="J235" s="41"/>
      <c r="K235" s="288"/>
      <c r="L235" s="83"/>
    </row>
    <row r="236" spans="1:12" s="20" customFormat="1" x14ac:dyDescent="0.3">
      <c r="A236" s="285"/>
      <c r="B236" s="286"/>
      <c r="C236" s="287"/>
      <c r="D236" s="286"/>
      <c r="E236" s="286"/>
      <c r="F236" s="41"/>
      <c r="G236" s="41"/>
      <c r="H236" s="41"/>
      <c r="I236" s="41"/>
      <c r="J236" s="41"/>
      <c r="K236" s="288"/>
      <c r="L236" s="83"/>
    </row>
    <row r="237" spans="1:12" s="20" customFormat="1" x14ac:dyDescent="0.3">
      <c r="A237" s="285"/>
      <c r="B237" s="286"/>
      <c r="C237" s="287"/>
      <c r="D237" s="286"/>
      <c r="E237" s="286"/>
      <c r="F237" s="41"/>
      <c r="G237" s="41"/>
      <c r="H237" s="41"/>
      <c r="I237" s="41"/>
      <c r="J237" s="41"/>
      <c r="K237" s="288"/>
      <c r="L237" s="83"/>
    </row>
    <row r="238" spans="1:12" s="20" customFormat="1" x14ac:dyDescent="0.3">
      <c r="A238" s="285"/>
      <c r="B238" s="286"/>
      <c r="C238" s="287"/>
      <c r="D238" s="286"/>
      <c r="E238" s="286"/>
      <c r="F238" s="41"/>
      <c r="G238" s="41"/>
      <c r="H238" s="41"/>
      <c r="I238" s="41"/>
      <c r="J238" s="41"/>
      <c r="K238" s="288"/>
      <c r="L238" s="83"/>
    </row>
    <row r="239" spans="1:12" s="20" customFormat="1" x14ac:dyDescent="0.3">
      <c r="A239" s="285"/>
      <c r="B239" s="286"/>
      <c r="C239" s="287"/>
      <c r="D239" s="286"/>
      <c r="E239" s="286"/>
      <c r="F239" s="41"/>
      <c r="G239" s="41"/>
      <c r="H239" s="41"/>
      <c r="I239" s="41"/>
      <c r="J239" s="41"/>
      <c r="K239" s="288"/>
      <c r="L239" s="83"/>
    </row>
    <row r="240" spans="1:12" s="20" customFormat="1" x14ac:dyDescent="0.3">
      <c r="A240" s="285"/>
      <c r="B240" s="286"/>
      <c r="C240" s="287"/>
      <c r="D240" s="286"/>
      <c r="E240" s="286"/>
      <c r="F240" s="41"/>
      <c r="G240" s="41"/>
      <c r="H240" s="41"/>
      <c r="I240" s="41"/>
      <c r="J240" s="41"/>
      <c r="K240" s="288"/>
      <c r="L240" s="83"/>
    </row>
    <row r="241" spans="1:12" s="20" customFormat="1" x14ac:dyDescent="0.3">
      <c r="A241" s="285"/>
      <c r="B241" s="286"/>
      <c r="C241" s="287"/>
      <c r="D241" s="286"/>
      <c r="E241" s="286"/>
      <c r="F241" s="41"/>
      <c r="G241" s="41"/>
      <c r="H241" s="41"/>
      <c r="I241" s="41"/>
      <c r="J241" s="41"/>
      <c r="K241" s="288"/>
      <c r="L241" s="83"/>
    </row>
    <row r="242" spans="1:12" s="20" customFormat="1" x14ac:dyDescent="0.3">
      <c r="A242" s="285"/>
      <c r="B242" s="286"/>
      <c r="C242" s="287"/>
      <c r="D242" s="286"/>
      <c r="E242" s="286"/>
      <c r="F242" s="41"/>
      <c r="G242" s="41"/>
      <c r="H242" s="41"/>
      <c r="I242" s="41"/>
      <c r="J242" s="41"/>
      <c r="K242" s="288"/>
      <c r="L242" s="83"/>
    </row>
    <row r="243" spans="1:12" s="20" customFormat="1" x14ac:dyDescent="0.3">
      <c r="A243" s="285"/>
      <c r="B243" s="286"/>
      <c r="C243" s="287"/>
      <c r="D243" s="286"/>
      <c r="E243" s="286"/>
      <c r="F243" s="41"/>
      <c r="G243" s="41"/>
      <c r="H243" s="41"/>
      <c r="I243" s="41"/>
      <c r="J243" s="41"/>
      <c r="K243" s="288"/>
      <c r="L243" s="83"/>
    </row>
    <row r="244" spans="1:12" s="20" customFormat="1" x14ac:dyDescent="0.3">
      <c r="A244" s="285"/>
      <c r="B244" s="286"/>
      <c r="C244" s="287"/>
      <c r="D244" s="286"/>
      <c r="E244" s="286"/>
      <c r="F244" s="41"/>
      <c r="G244" s="41"/>
      <c r="H244" s="41"/>
      <c r="I244" s="41"/>
      <c r="J244" s="41"/>
      <c r="K244" s="288"/>
      <c r="L244" s="83"/>
    </row>
    <row r="245" spans="1:12" s="20" customFormat="1" x14ac:dyDescent="0.3">
      <c r="A245" s="285"/>
      <c r="B245" s="286"/>
      <c r="C245" s="287"/>
      <c r="D245" s="286"/>
      <c r="E245" s="286"/>
      <c r="F245" s="41"/>
      <c r="G245" s="41"/>
      <c r="H245" s="41"/>
      <c r="I245" s="41"/>
      <c r="J245" s="41"/>
      <c r="K245" s="288"/>
      <c r="L245" s="83"/>
    </row>
    <row r="246" spans="1:12" s="20" customFormat="1" x14ac:dyDescent="0.3">
      <c r="A246" s="285"/>
      <c r="B246" s="286"/>
      <c r="C246" s="287"/>
      <c r="D246" s="286"/>
      <c r="E246" s="286"/>
      <c r="F246" s="41"/>
      <c r="G246" s="41"/>
      <c r="H246" s="41"/>
      <c r="I246" s="41"/>
      <c r="J246" s="41"/>
      <c r="K246" s="288"/>
      <c r="L246" s="83"/>
    </row>
    <row r="247" spans="1:12" s="20" customFormat="1" x14ac:dyDescent="0.3">
      <c r="A247" s="285"/>
      <c r="B247" s="286"/>
      <c r="C247" s="287"/>
      <c r="D247" s="286"/>
      <c r="E247" s="286"/>
      <c r="F247" s="41"/>
      <c r="G247" s="41"/>
      <c r="H247" s="41"/>
      <c r="I247" s="41"/>
      <c r="J247" s="41"/>
      <c r="K247" s="288"/>
      <c r="L247" s="83"/>
    </row>
    <row r="248" spans="1:12" s="20" customFormat="1" x14ac:dyDescent="0.3">
      <c r="A248" s="285"/>
      <c r="B248" s="286"/>
      <c r="C248" s="287"/>
      <c r="D248" s="286"/>
      <c r="E248" s="286"/>
      <c r="F248" s="41"/>
      <c r="G248" s="41"/>
      <c r="H248" s="41"/>
      <c r="I248" s="41"/>
      <c r="J248" s="41"/>
      <c r="K248" s="288"/>
      <c r="L248" s="83"/>
    </row>
    <row r="249" spans="1:12" s="20" customFormat="1" x14ac:dyDescent="0.3">
      <c r="A249" s="285"/>
      <c r="B249" s="286"/>
      <c r="C249" s="287"/>
      <c r="D249" s="286"/>
      <c r="E249" s="286"/>
      <c r="F249" s="41"/>
      <c r="G249" s="41"/>
      <c r="H249" s="41"/>
      <c r="I249" s="41"/>
      <c r="J249" s="41"/>
      <c r="K249" s="288"/>
      <c r="L249" s="83"/>
    </row>
    <row r="250" spans="1:12" s="20" customFormat="1" x14ac:dyDescent="0.3">
      <c r="A250" s="285"/>
      <c r="B250" s="286"/>
      <c r="C250" s="287"/>
      <c r="D250" s="286"/>
      <c r="E250" s="286"/>
      <c r="F250" s="41"/>
      <c r="G250" s="41"/>
      <c r="H250" s="41"/>
      <c r="I250" s="41"/>
      <c r="J250" s="41"/>
      <c r="K250" s="288"/>
      <c r="L250" s="83"/>
    </row>
    <row r="251" spans="1:12" s="20" customFormat="1" x14ac:dyDescent="0.3">
      <c r="A251" s="285"/>
      <c r="B251" s="286"/>
      <c r="C251" s="287"/>
      <c r="D251" s="286"/>
      <c r="E251" s="286"/>
      <c r="F251" s="41"/>
      <c r="G251" s="41"/>
      <c r="H251" s="41"/>
      <c r="I251" s="41"/>
      <c r="J251" s="41"/>
      <c r="K251" s="288"/>
      <c r="L251" s="83"/>
    </row>
    <row r="252" spans="1:12" s="20" customFormat="1" x14ac:dyDescent="0.3">
      <c r="A252" s="285"/>
      <c r="B252" s="286"/>
      <c r="C252" s="287"/>
      <c r="D252" s="286"/>
      <c r="E252" s="286"/>
      <c r="F252" s="41"/>
      <c r="G252" s="41"/>
      <c r="H252" s="41"/>
      <c r="I252" s="41"/>
      <c r="J252" s="41"/>
      <c r="K252" s="288"/>
      <c r="L252" s="83"/>
    </row>
    <row r="253" spans="1:12" s="20" customFormat="1" x14ac:dyDescent="0.3">
      <c r="A253" s="285"/>
      <c r="B253" s="286"/>
      <c r="C253" s="287"/>
      <c r="D253" s="286"/>
      <c r="E253" s="286"/>
      <c r="F253" s="41"/>
      <c r="G253" s="41"/>
      <c r="H253" s="41"/>
      <c r="I253" s="41"/>
      <c r="J253" s="41"/>
      <c r="K253" s="288"/>
      <c r="L253" s="83"/>
    </row>
    <row r="254" spans="1:12" s="20" customFormat="1" x14ac:dyDescent="0.3">
      <c r="A254" s="285"/>
      <c r="B254" s="286"/>
      <c r="C254" s="287"/>
      <c r="D254" s="286"/>
      <c r="E254" s="286"/>
      <c r="F254" s="41"/>
      <c r="G254" s="41"/>
      <c r="H254" s="41"/>
      <c r="I254" s="41"/>
      <c r="J254" s="41"/>
      <c r="K254" s="288"/>
      <c r="L254" s="83"/>
    </row>
    <row r="255" spans="1:12" s="20" customFormat="1" x14ac:dyDescent="0.3">
      <c r="A255" s="285"/>
      <c r="B255" s="286"/>
      <c r="C255" s="287"/>
      <c r="D255" s="286"/>
      <c r="E255" s="286"/>
      <c r="F255" s="41"/>
      <c r="G255" s="41"/>
      <c r="H255" s="41"/>
      <c r="I255" s="41"/>
      <c r="J255" s="41"/>
      <c r="K255" s="288"/>
      <c r="L255" s="83"/>
    </row>
    <row r="256" spans="1:12" s="20" customFormat="1" x14ac:dyDescent="0.3">
      <c r="A256" s="285"/>
      <c r="B256" s="286"/>
      <c r="C256" s="287"/>
      <c r="D256" s="286"/>
      <c r="E256" s="286"/>
      <c r="F256" s="41"/>
      <c r="G256" s="41"/>
      <c r="H256" s="41"/>
      <c r="I256" s="41"/>
      <c r="J256" s="41"/>
      <c r="K256" s="288"/>
      <c r="L256" s="83"/>
    </row>
    <row r="257" spans="1:12" s="20" customFormat="1" x14ac:dyDescent="0.3">
      <c r="A257" s="285"/>
      <c r="B257" s="286"/>
      <c r="C257" s="287"/>
      <c r="D257" s="286"/>
      <c r="E257" s="286"/>
      <c r="F257" s="41"/>
      <c r="G257" s="41"/>
      <c r="H257" s="41"/>
      <c r="I257" s="41"/>
      <c r="J257" s="41"/>
      <c r="K257" s="288"/>
      <c r="L257" s="83"/>
    </row>
    <row r="258" spans="1:12" s="20" customFormat="1" x14ac:dyDescent="0.3">
      <c r="A258" s="285"/>
      <c r="B258" s="286"/>
      <c r="C258" s="287"/>
      <c r="D258" s="286"/>
      <c r="E258" s="286"/>
      <c r="F258" s="41"/>
      <c r="G258" s="41"/>
      <c r="H258" s="41"/>
      <c r="I258" s="41"/>
      <c r="J258" s="41"/>
      <c r="K258" s="288"/>
      <c r="L258" s="83"/>
    </row>
    <row r="259" spans="1:12" s="20" customFormat="1" x14ac:dyDescent="0.3">
      <c r="A259" s="285"/>
      <c r="B259" s="286"/>
      <c r="C259" s="287"/>
      <c r="D259" s="286"/>
      <c r="E259" s="286"/>
      <c r="F259" s="41"/>
      <c r="G259" s="41"/>
      <c r="H259" s="41"/>
      <c r="I259" s="41"/>
      <c r="J259" s="41"/>
      <c r="K259" s="288"/>
      <c r="L259" s="83"/>
    </row>
    <row r="260" spans="1:12" s="20" customFormat="1" x14ac:dyDescent="0.3">
      <c r="A260" s="285"/>
      <c r="B260" s="286"/>
      <c r="C260" s="287"/>
      <c r="D260" s="286"/>
      <c r="E260" s="286"/>
      <c r="F260" s="41"/>
      <c r="G260" s="41"/>
      <c r="H260" s="41"/>
      <c r="I260" s="41"/>
      <c r="J260" s="41"/>
      <c r="K260" s="288"/>
      <c r="L260" s="83"/>
    </row>
    <row r="261" spans="1:12" s="20" customFormat="1" x14ac:dyDescent="0.3">
      <c r="A261" s="285"/>
      <c r="B261" s="286"/>
      <c r="C261" s="287"/>
      <c r="D261" s="286"/>
      <c r="E261" s="286"/>
      <c r="F261" s="41"/>
      <c r="G261" s="41"/>
      <c r="H261" s="41"/>
      <c r="I261" s="41"/>
      <c r="J261" s="41"/>
      <c r="K261" s="288"/>
      <c r="L261" s="83"/>
    </row>
    <row r="262" spans="1:12" s="20" customFormat="1" x14ac:dyDescent="0.3">
      <c r="A262" s="285"/>
      <c r="B262" s="286"/>
      <c r="C262" s="287"/>
      <c r="D262" s="286"/>
      <c r="E262" s="286"/>
      <c r="F262" s="41"/>
      <c r="G262" s="41"/>
      <c r="H262" s="41"/>
      <c r="I262" s="41"/>
      <c r="J262" s="41"/>
      <c r="K262" s="288"/>
      <c r="L262" s="83"/>
    </row>
    <row r="263" spans="1:12" s="20" customFormat="1" x14ac:dyDescent="0.3">
      <c r="A263" s="285"/>
      <c r="B263" s="286"/>
      <c r="C263" s="287"/>
      <c r="D263" s="286"/>
      <c r="E263" s="286"/>
      <c r="F263" s="41"/>
      <c r="G263" s="41"/>
      <c r="H263" s="41"/>
      <c r="I263" s="41"/>
      <c r="J263" s="41"/>
      <c r="K263" s="288"/>
      <c r="L263" s="83"/>
    </row>
    <row r="264" spans="1:12" s="20" customFormat="1" x14ac:dyDescent="0.3">
      <c r="A264" s="285"/>
      <c r="B264" s="286"/>
      <c r="C264" s="287"/>
      <c r="D264" s="286"/>
      <c r="E264" s="286"/>
      <c r="F264" s="41"/>
      <c r="G264" s="41"/>
      <c r="H264" s="41"/>
      <c r="I264" s="41"/>
      <c r="J264" s="41"/>
      <c r="K264" s="288"/>
      <c r="L264" s="83"/>
    </row>
    <row r="265" spans="1:12" s="20" customFormat="1" x14ac:dyDescent="0.3">
      <c r="A265" s="285"/>
      <c r="B265" s="286"/>
      <c r="C265" s="287"/>
      <c r="D265" s="286"/>
      <c r="E265" s="286"/>
      <c r="F265" s="41"/>
      <c r="G265" s="41"/>
      <c r="H265" s="41"/>
      <c r="I265" s="41"/>
      <c r="J265" s="41"/>
      <c r="K265" s="288"/>
      <c r="L265" s="83"/>
    </row>
    <row r="266" spans="1:12" s="20" customFormat="1" x14ac:dyDescent="0.3">
      <c r="A266" s="285"/>
      <c r="B266" s="286"/>
      <c r="C266" s="287"/>
      <c r="D266" s="286"/>
      <c r="E266" s="286"/>
      <c r="F266" s="41"/>
      <c r="G266" s="41"/>
      <c r="H266" s="41"/>
      <c r="I266" s="41"/>
      <c r="J266" s="41"/>
      <c r="K266" s="288"/>
      <c r="L266" s="83"/>
    </row>
    <row r="267" spans="1:12" s="20" customFormat="1" x14ac:dyDescent="0.3">
      <c r="A267" s="285"/>
      <c r="B267" s="286"/>
      <c r="C267" s="287"/>
      <c r="D267" s="286"/>
      <c r="E267" s="286"/>
      <c r="F267" s="41"/>
      <c r="G267" s="41"/>
      <c r="H267" s="41"/>
      <c r="I267" s="41"/>
      <c r="J267" s="41"/>
      <c r="K267" s="288"/>
      <c r="L267" s="83"/>
    </row>
    <row r="268" spans="1:12" s="20" customFormat="1" x14ac:dyDescent="0.3">
      <c r="A268" s="285"/>
      <c r="B268" s="286"/>
      <c r="C268" s="287"/>
      <c r="D268" s="286"/>
      <c r="E268" s="286"/>
      <c r="F268" s="41"/>
      <c r="G268" s="41"/>
      <c r="H268" s="41"/>
      <c r="I268" s="41"/>
      <c r="J268" s="41"/>
      <c r="K268" s="288"/>
      <c r="L268" s="83"/>
    </row>
    <row r="269" spans="1:12" s="20" customFormat="1" x14ac:dyDescent="0.3">
      <c r="A269" s="285"/>
      <c r="B269" s="286"/>
      <c r="C269" s="287"/>
      <c r="D269" s="286"/>
      <c r="E269" s="286"/>
      <c r="F269" s="41"/>
      <c r="G269" s="41"/>
      <c r="H269" s="41"/>
      <c r="I269" s="41"/>
      <c r="J269" s="41"/>
      <c r="K269" s="288"/>
      <c r="L269" s="83"/>
    </row>
    <row r="270" spans="1:12" s="20" customFormat="1" x14ac:dyDescent="0.3">
      <c r="A270" s="285"/>
      <c r="B270" s="286"/>
      <c r="C270" s="287"/>
      <c r="D270" s="286"/>
      <c r="E270" s="286"/>
      <c r="F270" s="41"/>
      <c r="G270" s="41"/>
      <c r="H270" s="41"/>
      <c r="I270" s="41"/>
      <c r="J270" s="41"/>
      <c r="K270" s="288"/>
      <c r="L270" s="83"/>
    </row>
    <row r="271" spans="1:12" s="20" customFormat="1" x14ac:dyDescent="0.3">
      <c r="A271" s="367" t="s">
        <v>455</v>
      </c>
      <c r="B271" s="367"/>
      <c r="C271" s="367" t="s">
        <v>462</v>
      </c>
      <c r="D271" s="368">
        <v>2008</v>
      </c>
      <c r="E271" s="366">
        <f>G271+H271+I271+K271</f>
        <v>43</v>
      </c>
      <c r="F271" s="86"/>
      <c r="G271" s="41">
        <v>3</v>
      </c>
      <c r="H271" s="86"/>
      <c r="I271" s="41">
        <v>20</v>
      </c>
      <c r="J271" s="86"/>
      <c r="K271" s="86">
        <v>20</v>
      </c>
      <c r="L271" s="83"/>
    </row>
    <row r="272" spans="1:12" x14ac:dyDescent="0.3">
      <c r="A272" s="365"/>
      <c r="B272" s="365"/>
      <c r="C272" s="365"/>
      <c r="D272" s="363"/>
      <c r="E272" s="364"/>
      <c r="F272" s="40"/>
      <c r="G272" s="49" t="s">
        <v>350</v>
      </c>
      <c r="H272" s="40"/>
      <c r="I272" s="49" t="s">
        <v>432</v>
      </c>
      <c r="J272" s="40"/>
      <c r="K272" s="40" t="s">
        <v>432</v>
      </c>
      <c r="L272" s="83"/>
    </row>
    <row r="273" spans="1:15" s="20" customFormat="1" x14ac:dyDescent="0.3">
      <c r="A273" s="365" t="s">
        <v>455</v>
      </c>
      <c r="B273" s="365"/>
      <c r="C273" s="365" t="s">
        <v>465</v>
      </c>
      <c r="D273" s="363" t="s">
        <v>480</v>
      </c>
      <c r="E273" s="364">
        <f>G273+H273+I273+K273</f>
        <v>34</v>
      </c>
      <c r="F273" s="86"/>
      <c r="G273" s="41"/>
      <c r="H273" s="86">
        <v>9</v>
      </c>
      <c r="I273" s="41">
        <v>10</v>
      </c>
      <c r="J273" s="86"/>
      <c r="K273" s="86">
        <v>15</v>
      </c>
      <c r="L273" s="83"/>
    </row>
    <row r="274" spans="1:15" x14ac:dyDescent="0.3">
      <c r="A274" s="365"/>
      <c r="B274" s="365"/>
      <c r="C274" s="365"/>
      <c r="D274" s="363"/>
      <c r="E274" s="364"/>
      <c r="F274" s="86"/>
      <c r="G274" s="41"/>
      <c r="H274" s="86" t="s">
        <v>422</v>
      </c>
      <c r="I274" s="41" t="s">
        <v>435</v>
      </c>
      <c r="J274" s="86"/>
      <c r="K274" s="86" t="s">
        <v>434</v>
      </c>
      <c r="L274" s="83"/>
    </row>
    <row r="275" spans="1:15" s="20" customFormat="1" x14ac:dyDescent="0.3">
      <c r="A275" s="365" t="s">
        <v>455</v>
      </c>
      <c r="B275" s="365"/>
      <c r="C275" s="365" t="s">
        <v>473</v>
      </c>
      <c r="D275" s="363">
        <v>2008</v>
      </c>
      <c r="E275" s="364">
        <f>G275+H275+I275+K275</f>
        <v>24</v>
      </c>
      <c r="F275" s="84"/>
      <c r="G275" s="45"/>
      <c r="H275" s="84"/>
      <c r="I275" s="45">
        <v>9</v>
      </c>
      <c r="J275" s="84"/>
      <c r="K275" s="84">
        <v>15</v>
      </c>
      <c r="L275" s="83"/>
    </row>
    <row r="276" spans="1:15" x14ac:dyDescent="0.3">
      <c r="A276" s="365"/>
      <c r="B276" s="365"/>
      <c r="C276" s="365"/>
      <c r="D276" s="363"/>
      <c r="E276" s="364"/>
      <c r="F276" s="40"/>
      <c r="G276" s="49"/>
      <c r="H276" s="40"/>
      <c r="I276" s="49" t="s">
        <v>422</v>
      </c>
      <c r="J276" s="40"/>
      <c r="K276" s="40" t="s">
        <v>434</v>
      </c>
      <c r="L276" s="83"/>
      <c r="O276" s="85"/>
    </row>
    <row r="277" spans="1:15" s="20" customFormat="1" x14ac:dyDescent="0.3">
      <c r="A277" s="365" t="s">
        <v>455</v>
      </c>
      <c r="B277" s="365"/>
      <c r="C277" s="365" t="s">
        <v>472</v>
      </c>
      <c r="D277" s="363">
        <v>2008</v>
      </c>
      <c r="E277" s="364">
        <f>G277+H277+I277+K277</f>
        <v>18</v>
      </c>
      <c r="F277" s="86"/>
      <c r="G277" s="41"/>
      <c r="H277" s="86"/>
      <c r="I277" s="41">
        <v>11</v>
      </c>
      <c r="J277" s="86"/>
      <c r="K277" s="86">
        <v>7</v>
      </c>
      <c r="L277" s="83"/>
    </row>
    <row r="278" spans="1:15" x14ac:dyDescent="0.3">
      <c r="A278" s="365"/>
      <c r="B278" s="365"/>
      <c r="C278" s="365"/>
      <c r="D278" s="363"/>
      <c r="E278" s="364"/>
      <c r="F278" s="86"/>
      <c r="G278" s="41"/>
      <c r="H278" s="86"/>
      <c r="I278" s="41" t="s">
        <v>446</v>
      </c>
      <c r="J278" s="86"/>
      <c r="K278" s="86" t="s">
        <v>397</v>
      </c>
      <c r="L278" s="83"/>
    </row>
    <row r="279" spans="1:15" s="20" customFormat="1" x14ac:dyDescent="0.3">
      <c r="A279" s="365" t="s">
        <v>455</v>
      </c>
      <c r="B279" s="365"/>
      <c r="C279" s="365" t="s">
        <v>451</v>
      </c>
      <c r="D279" s="363">
        <v>2008</v>
      </c>
      <c r="E279" s="364">
        <f>G279+H279+I279+K279</f>
        <v>12</v>
      </c>
      <c r="F279" s="84"/>
      <c r="G279" s="45"/>
      <c r="H279" s="84"/>
      <c r="I279" s="45">
        <v>10</v>
      </c>
      <c r="J279" s="84"/>
      <c r="K279" s="84">
        <v>2</v>
      </c>
      <c r="L279" s="83"/>
    </row>
    <row r="280" spans="1:15" x14ac:dyDescent="0.3">
      <c r="A280" s="365"/>
      <c r="B280" s="365"/>
      <c r="C280" s="365"/>
      <c r="D280" s="363"/>
      <c r="E280" s="364"/>
      <c r="F280" s="40" t="s">
        <v>435</v>
      </c>
      <c r="G280" s="49"/>
      <c r="H280" s="40"/>
      <c r="I280" s="49" t="s">
        <v>435</v>
      </c>
      <c r="J280" s="40"/>
      <c r="K280" s="40" t="s">
        <v>438</v>
      </c>
      <c r="L280" s="83"/>
    </row>
    <row r="281" spans="1:15" s="20" customFormat="1" x14ac:dyDescent="0.3">
      <c r="A281" s="365" t="s">
        <v>455</v>
      </c>
      <c r="B281" s="365"/>
      <c r="C281" s="365" t="s">
        <v>466</v>
      </c>
      <c r="D281" s="363" t="s">
        <v>480</v>
      </c>
      <c r="E281" s="364">
        <f t="shared" ref="E281:E291" si="2">G281+H281+I281+K281</f>
        <v>10</v>
      </c>
      <c r="F281" s="86"/>
      <c r="G281" s="41"/>
      <c r="H281" s="86">
        <v>6</v>
      </c>
      <c r="I281" s="41">
        <v>4</v>
      </c>
      <c r="J281" s="86"/>
      <c r="K281" s="86"/>
      <c r="L281" s="83"/>
    </row>
    <row r="282" spans="1:15" x14ac:dyDescent="0.3">
      <c r="A282" s="365"/>
      <c r="B282" s="365"/>
      <c r="C282" s="365"/>
      <c r="D282" s="363"/>
      <c r="E282" s="364"/>
      <c r="F282" s="86"/>
      <c r="G282" s="41"/>
      <c r="H282" s="86" t="s">
        <v>423</v>
      </c>
      <c r="I282" s="41" t="s">
        <v>427</v>
      </c>
      <c r="J282" s="86"/>
      <c r="K282" s="86"/>
      <c r="L282" s="83"/>
    </row>
    <row r="283" spans="1:15" s="20" customFormat="1" x14ac:dyDescent="0.3">
      <c r="A283" s="365" t="s">
        <v>455</v>
      </c>
      <c r="B283" s="365"/>
      <c r="C283" s="365" t="s">
        <v>475</v>
      </c>
      <c r="D283" s="363">
        <v>2009</v>
      </c>
      <c r="E283" s="364">
        <f>G283+H283+I283+K283</f>
        <v>9</v>
      </c>
      <c r="F283" s="84"/>
      <c r="G283" s="45"/>
      <c r="H283" s="84"/>
      <c r="I283" s="45">
        <v>5</v>
      </c>
      <c r="J283" s="84"/>
      <c r="K283" s="84">
        <v>4</v>
      </c>
      <c r="L283" s="83"/>
    </row>
    <row r="284" spans="1:15" x14ac:dyDescent="0.3">
      <c r="A284" s="365"/>
      <c r="B284" s="365"/>
      <c r="C284" s="365"/>
      <c r="D284" s="363"/>
      <c r="E284" s="364"/>
      <c r="F284" s="40"/>
      <c r="G284" s="49"/>
      <c r="H284" s="40"/>
      <c r="I284" s="49" t="s">
        <v>437</v>
      </c>
      <c r="J284" s="40" t="s">
        <v>332</v>
      </c>
      <c r="K284" s="40" t="s">
        <v>427</v>
      </c>
      <c r="L284" s="83"/>
    </row>
    <row r="285" spans="1:15" s="20" customFormat="1" x14ac:dyDescent="0.3">
      <c r="A285" s="365" t="s">
        <v>455</v>
      </c>
      <c r="B285" s="365"/>
      <c r="C285" s="365" t="s">
        <v>474</v>
      </c>
      <c r="D285" s="363">
        <v>2009</v>
      </c>
      <c r="E285" s="364">
        <f>G285+H285+I285+K285</f>
        <v>8</v>
      </c>
      <c r="F285" s="86"/>
      <c r="G285" s="41"/>
      <c r="H285" s="86"/>
      <c r="I285" s="41">
        <v>8</v>
      </c>
      <c r="J285" s="86"/>
      <c r="K285" s="86"/>
      <c r="L285" s="83"/>
    </row>
    <row r="286" spans="1:15" x14ac:dyDescent="0.3">
      <c r="A286" s="365"/>
      <c r="B286" s="365"/>
      <c r="C286" s="365"/>
      <c r="D286" s="363"/>
      <c r="E286" s="364"/>
      <c r="F286" s="86"/>
      <c r="G286" s="41"/>
      <c r="H286" s="86"/>
      <c r="I286" s="41" t="s">
        <v>436</v>
      </c>
      <c r="J286" s="86" t="s">
        <v>432</v>
      </c>
      <c r="K286" s="86"/>
      <c r="L286" s="83"/>
    </row>
    <row r="287" spans="1:15" s="20" customFormat="1" x14ac:dyDescent="0.3">
      <c r="A287" s="365" t="s">
        <v>477</v>
      </c>
      <c r="B287" s="365"/>
      <c r="C287" s="365" t="s">
        <v>478</v>
      </c>
      <c r="D287" s="363">
        <v>2008</v>
      </c>
      <c r="E287" s="364">
        <f>G287+H287+I287+K287</f>
        <v>5</v>
      </c>
      <c r="F287" s="84"/>
      <c r="G287" s="45"/>
      <c r="H287" s="84"/>
      <c r="I287" s="45"/>
      <c r="J287" s="84"/>
      <c r="K287" s="84">
        <v>5</v>
      </c>
      <c r="L287" s="83"/>
    </row>
    <row r="288" spans="1:15" x14ac:dyDescent="0.3">
      <c r="A288" s="365"/>
      <c r="B288" s="365"/>
      <c r="C288" s="365"/>
      <c r="D288" s="363"/>
      <c r="E288" s="364"/>
      <c r="F288" s="40"/>
      <c r="G288" s="49"/>
      <c r="H288" s="40"/>
      <c r="I288" s="49"/>
      <c r="J288" s="40"/>
      <c r="K288" s="40" t="s">
        <v>437</v>
      </c>
      <c r="L288" s="83"/>
    </row>
    <row r="289" spans="1:12" s="20" customFormat="1" x14ac:dyDescent="0.3">
      <c r="A289" s="365"/>
      <c r="B289" s="365"/>
      <c r="C289" s="365" t="s">
        <v>476</v>
      </c>
      <c r="D289" s="363">
        <v>2008</v>
      </c>
      <c r="E289" s="364">
        <f>G289+H289+I289+K289</f>
        <v>3</v>
      </c>
      <c r="F289" s="86"/>
      <c r="G289" s="41"/>
      <c r="H289" s="86"/>
      <c r="I289" s="41">
        <v>3</v>
      </c>
      <c r="J289" s="86"/>
      <c r="K289" s="86"/>
      <c r="L289" s="83"/>
    </row>
    <row r="290" spans="1:12" ht="21.75" customHeight="1" x14ac:dyDescent="0.3">
      <c r="A290" s="365"/>
      <c r="B290" s="365"/>
      <c r="C290" s="365"/>
      <c r="D290" s="363"/>
      <c r="E290" s="364"/>
      <c r="F290" s="86"/>
      <c r="G290" s="41"/>
      <c r="H290" s="86"/>
      <c r="I290" s="41" t="s">
        <v>350</v>
      </c>
      <c r="J290" s="86"/>
      <c r="K290" s="86"/>
      <c r="L290" s="83"/>
    </row>
    <row r="291" spans="1:12" s="20" customFormat="1" x14ac:dyDescent="0.3">
      <c r="A291" s="365" t="s">
        <v>453</v>
      </c>
      <c r="B291" s="365"/>
      <c r="C291" s="365" t="s">
        <v>452</v>
      </c>
      <c r="D291" s="363">
        <v>2008</v>
      </c>
      <c r="E291" s="364">
        <f t="shared" si="2"/>
        <v>2</v>
      </c>
      <c r="F291" s="84"/>
      <c r="G291" s="45"/>
      <c r="H291" s="84"/>
      <c r="I291" s="45">
        <v>2</v>
      </c>
      <c r="J291" s="84"/>
      <c r="K291" s="84"/>
      <c r="L291" s="83"/>
    </row>
    <row r="292" spans="1:12" x14ac:dyDescent="0.3">
      <c r="A292" s="365"/>
      <c r="B292" s="365"/>
      <c r="C292" s="365"/>
      <c r="D292" s="363"/>
      <c r="E292" s="364"/>
      <c r="F292" s="40" t="s">
        <v>438</v>
      </c>
      <c r="G292" s="49"/>
      <c r="H292" s="40"/>
      <c r="I292" s="49" t="s">
        <v>438</v>
      </c>
      <c r="J292" s="40"/>
      <c r="K292" s="40"/>
      <c r="L292" s="83"/>
    </row>
    <row r="293" spans="1:12" x14ac:dyDescent="0.3">
      <c r="F293" s="40"/>
      <c r="G293" s="40"/>
      <c r="H293" s="40"/>
      <c r="I293" s="40"/>
      <c r="J293" s="40"/>
      <c r="K293" s="40"/>
    </row>
    <row r="294" spans="1:12" s="20" customFormat="1" x14ac:dyDescent="0.3">
      <c r="A294" s="18"/>
      <c r="B294" s="22"/>
      <c r="C294" s="24"/>
      <c r="D294" s="22"/>
      <c r="E294" s="22"/>
      <c r="F294" s="18"/>
      <c r="G294" s="18"/>
      <c r="H294" s="18"/>
      <c r="I294" s="18"/>
      <c r="J294" s="18"/>
      <c r="K294" s="18"/>
      <c r="L294" s="18"/>
    </row>
    <row r="295" spans="1:12" x14ac:dyDescent="0.3">
      <c r="A295" s="28" t="s">
        <v>94</v>
      </c>
      <c r="B295" s="29">
        <v>23</v>
      </c>
      <c r="C295" s="30" t="s">
        <v>327</v>
      </c>
      <c r="D295" s="29">
        <v>2008</v>
      </c>
      <c r="E295" s="29"/>
    </row>
    <row r="296" spans="1:12" s="25" customFormat="1" x14ac:dyDescent="0.3">
      <c r="A296" s="28" t="s">
        <v>191</v>
      </c>
      <c r="B296" s="29">
        <v>29</v>
      </c>
      <c r="C296" s="30" t="s">
        <v>137</v>
      </c>
      <c r="D296" s="29">
        <v>2008</v>
      </c>
      <c r="E296" s="29"/>
      <c r="F296" s="18"/>
      <c r="G296" s="18"/>
      <c r="H296" s="18"/>
      <c r="I296" s="18"/>
      <c r="J296" s="18"/>
      <c r="K296" s="18"/>
      <c r="L296" s="18"/>
    </row>
    <row r="297" spans="1:12" s="25" customFormat="1" x14ac:dyDescent="0.3">
      <c r="A297" s="28" t="s">
        <v>108</v>
      </c>
      <c r="B297" s="19">
        <v>7</v>
      </c>
      <c r="C297" s="30" t="s">
        <v>182</v>
      </c>
      <c r="D297" s="29">
        <v>2008</v>
      </c>
      <c r="E297" s="29"/>
      <c r="F297" s="18"/>
      <c r="G297" s="18"/>
      <c r="H297" s="18"/>
      <c r="I297" s="18"/>
      <c r="J297" s="18"/>
      <c r="K297" s="18"/>
      <c r="L297" s="18"/>
    </row>
    <row r="298" spans="1:12" s="25" customFormat="1" x14ac:dyDescent="0.3">
      <c r="A298" s="28" t="s">
        <v>108</v>
      </c>
      <c r="B298" s="29">
        <v>9</v>
      </c>
      <c r="C298" s="30" t="s">
        <v>183</v>
      </c>
      <c r="D298" s="29">
        <v>2008</v>
      </c>
      <c r="E298" s="29"/>
      <c r="F298" s="18"/>
      <c r="G298" s="18"/>
      <c r="H298" s="18"/>
      <c r="I298" s="18"/>
      <c r="J298" s="18"/>
      <c r="K298" s="18"/>
      <c r="L298" s="18"/>
    </row>
    <row r="299" spans="1:12" s="25" customFormat="1" x14ac:dyDescent="0.3">
      <c r="A299" s="28" t="s">
        <v>108</v>
      </c>
      <c r="B299" s="19">
        <v>17</v>
      </c>
      <c r="C299" s="30" t="s">
        <v>31</v>
      </c>
      <c r="D299" s="29">
        <v>2008</v>
      </c>
      <c r="E299" s="29"/>
      <c r="F299" s="18"/>
      <c r="G299" s="18"/>
      <c r="H299" s="18"/>
      <c r="I299" s="18"/>
      <c r="J299" s="18"/>
      <c r="K299" s="18"/>
      <c r="L299" s="18"/>
    </row>
    <row r="300" spans="1:12" x14ac:dyDescent="0.3">
      <c r="A300" s="28" t="s">
        <v>113</v>
      </c>
      <c r="B300" s="29">
        <v>7</v>
      </c>
      <c r="C300" s="30" t="s">
        <v>216</v>
      </c>
      <c r="D300" s="29">
        <v>2008</v>
      </c>
      <c r="E300" s="29"/>
    </row>
    <row r="301" spans="1:12" x14ac:dyDescent="0.3">
      <c r="A301" s="28" t="s">
        <v>113</v>
      </c>
      <c r="B301" s="29">
        <v>9</v>
      </c>
      <c r="C301" s="30" t="s">
        <v>217</v>
      </c>
      <c r="D301" s="29">
        <v>2008</v>
      </c>
      <c r="E301" s="29"/>
    </row>
    <row r="302" spans="1:12" x14ac:dyDescent="0.3">
      <c r="A302" s="28" t="s">
        <v>113</v>
      </c>
      <c r="B302" s="29">
        <v>12</v>
      </c>
      <c r="C302" s="30" t="s">
        <v>146</v>
      </c>
      <c r="D302" s="29">
        <v>2008</v>
      </c>
      <c r="E302" s="29"/>
    </row>
    <row r="303" spans="1:12" x14ac:dyDescent="0.3">
      <c r="A303" s="28" t="s">
        <v>113</v>
      </c>
      <c r="B303" s="29">
        <v>13</v>
      </c>
      <c r="C303" s="30" t="s">
        <v>147</v>
      </c>
      <c r="D303" s="29">
        <v>2008</v>
      </c>
      <c r="E303" s="29"/>
    </row>
    <row r="304" spans="1:12" x14ac:dyDescent="0.3">
      <c r="A304" s="28" t="s">
        <v>113</v>
      </c>
      <c r="B304" s="29">
        <v>18</v>
      </c>
      <c r="C304" s="30" t="s">
        <v>218</v>
      </c>
      <c r="D304" s="29">
        <v>2008</v>
      </c>
      <c r="E304" s="29"/>
    </row>
    <row r="305" spans="1:12" x14ac:dyDescent="0.3">
      <c r="A305" s="28" t="s">
        <v>154</v>
      </c>
      <c r="B305" s="29">
        <v>8</v>
      </c>
      <c r="C305" s="30" t="s">
        <v>15</v>
      </c>
      <c r="D305" s="29">
        <v>2008</v>
      </c>
      <c r="E305" s="29"/>
    </row>
    <row r="306" spans="1:12" x14ac:dyDescent="0.3">
      <c r="A306" s="28" t="s">
        <v>154</v>
      </c>
      <c r="B306" s="29">
        <v>10</v>
      </c>
      <c r="C306" s="30" t="s">
        <v>328</v>
      </c>
      <c r="D306" s="29">
        <v>2008</v>
      </c>
      <c r="E306" s="29"/>
    </row>
    <row r="307" spans="1:12" x14ac:dyDescent="0.3">
      <c r="A307" s="28" t="s">
        <v>154</v>
      </c>
      <c r="B307" s="29">
        <v>13</v>
      </c>
      <c r="C307" s="30" t="s">
        <v>13</v>
      </c>
      <c r="D307" s="29">
        <v>2008</v>
      </c>
      <c r="E307" s="29"/>
    </row>
    <row r="308" spans="1:12" s="20" customFormat="1" x14ac:dyDescent="0.3">
      <c r="A308" s="28" t="s">
        <v>115</v>
      </c>
      <c r="B308" s="29">
        <v>4</v>
      </c>
      <c r="C308" s="30" t="s">
        <v>189</v>
      </c>
      <c r="D308" s="29">
        <v>2008</v>
      </c>
      <c r="E308" s="29"/>
      <c r="F308" s="18"/>
      <c r="G308" s="18"/>
      <c r="H308" s="18"/>
      <c r="I308" s="18"/>
      <c r="J308" s="18"/>
      <c r="K308" s="18"/>
      <c r="L308" s="18"/>
    </row>
    <row r="309" spans="1:12" s="20" customFormat="1" x14ac:dyDescent="0.3">
      <c r="A309" s="28" t="s">
        <v>115</v>
      </c>
      <c r="B309" s="29">
        <v>5</v>
      </c>
      <c r="C309" s="30" t="s">
        <v>230</v>
      </c>
      <c r="D309" s="29">
        <v>2008</v>
      </c>
      <c r="E309" s="29"/>
      <c r="F309" s="18"/>
      <c r="G309" s="18"/>
      <c r="H309" s="18"/>
      <c r="I309" s="18"/>
      <c r="J309" s="18"/>
      <c r="K309" s="18"/>
      <c r="L309" s="18"/>
    </row>
    <row r="310" spans="1:12" s="20" customFormat="1" x14ac:dyDescent="0.3">
      <c r="A310" s="28" t="s">
        <v>115</v>
      </c>
      <c r="B310" s="29">
        <v>15</v>
      </c>
      <c r="C310" s="30" t="s">
        <v>187</v>
      </c>
      <c r="D310" s="29">
        <v>2008</v>
      </c>
      <c r="E310" s="29"/>
      <c r="F310" s="18"/>
      <c r="G310" s="18"/>
      <c r="H310" s="18"/>
      <c r="I310" s="18"/>
      <c r="J310" s="18"/>
      <c r="K310" s="18"/>
      <c r="L310" s="18"/>
    </row>
    <row r="311" spans="1:12" s="20" customFormat="1" x14ac:dyDescent="0.3">
      <c r="A311" s="28" t="s">
        <v>115</v>
      </c>
      <c r="B311" s="29">
        <v>21</v>
      </c>
      <c r="C311" s="30" t="s">
        <v>4</v>
      </c>
      <c r="D311" s="29">
        <v>2008</v>
      </c>
      <c r="E311" s="29"/>
      <c r="F311" s="18"/>
      <c r="G311" s="18"/>
      <c r="H311" s="18"/>
      <c r="I311" s="18"/>
      <c r="J311" s="18"/>
      <c r="K311" s="18"/>
      <c r="L311" s="18"/>
    </row>
    <row r="312" spans="1:12" s="20" customFormat="1" x14ac:dyDescent="0.3">
      <c r="A312" s="28" t="s">
        <v>115</v>
      </c>
      <c r="B312" s="29">
        <v>23</v>
      </c>
      <c r="C312" s="30" t="s">
        <v>188</v>
      </c>
      <c r="D312" s="29">
        <v>2008</v>
      </c>
      <c r="E312" s="29"/>
      <c r="F312" s="18"/>
      <c r="G312" s="18"/>
      <c r="H312" s="18"/>
      <c r="I312" s="18"/>
      <c r="J312" s="18"/>
      <c r="K312" s="18"/>
      <c r="L312" s="18"/>
    </row>
    <row r="313" spans="1:12" s="20" customFormat="1" x14ac:dyDescent="0.3">
      <c r="A313" s="28" t="s">
        <v>115</v>
      </c>
      <c r="B313" s="29">
        <v>26</v>
      </c>
      <c r="C313" s="30" t="s">
        <v>186</v>
      </c>
      <c r="D313" s="29">
        <v>2008</v>
      </c>
      <c r="E313" s="29"/>
      <c r="F313" s="18"/>
      <c r="G313" s="18"/>
      <c r="H313" s="18"/>
      <c r="I313" s="18"/>
      <c r="J313" s="18"/>
      <c r="K313" s="18"/>
      <c r="L313" s="18"/>
    </row>
    <row r="314" spans="1:12" x14ac:dyDescent="0.3">
      <c r="A314" s="28" t="s">
        <v>97</v>
      </c>
      <c r="B314" s="29">
        <v>3</v>
      </c>
      <c r="C314" s="30" t="s">
        <v>163</v>
      </c>
      <c r="D314" s="29">
        <v>2008</v>
      </c>
      <c r="E314" s="29"/>
    </row>
    <row r="315" spans="1:12" x14ac:dyDescent="0.3">
      <c r="A315" s="28" t="s">
        <v>97</v>
      </c>
      <c r="B315" s="29">
        <v>7</v>
      </c>
      <c r="C315" s="30" t="s">
        <v>119</v>
      </c>
      <c r="D315" s="29">
        <v>2008</v>
      </c>
      <c r="E315" s="29"/>
    </row>
    <row r="316" spans="1:12" x14ac:dyDescent="0.3">
      <c r="A316" s="28" t="s">
        <v>97</v>
      </c>
      <c r="B316" s="29">
        <v>13</v>
      </c>
      <c r="C316" s="30" t="s">
        <v>161</v>
      </c>
      <c r="D316" s="29">
        <v>2008</v>
      </c>
      <c r="E316" s="29"/>
    </row>
    <row r="317" spans="1:12" x14ac:dyDescent="0.3">
      <c r="A317" s="28" t="s">
        <v>97</v>
      </c>
      <c r="B317" s="29">
        <v>20</v>
      </c>
      <c r="C317" s="30" t="s">
        <v>80</v>
      </c>
      <c r="D317" s="29">
        <v>2008</v>
      </c>
      <c r="E317" s="29"/>
    </row>
    <row r="318" spans="1:12" x14ac:dyDescent="0.3">
      <c r="A318" s="28" t="s">
        <v>97</v>
      </c>
      <c r="B318" s="29">
        <v>26</v>
      </c>
      <c r="C318" s="30" t="s">
        <v>162</v>
      </c>
      <c r="D318" s="29">
        <v>2008</v>
      </c>
      <c r="E318" s="29"/>
    </row>
    <row r="319" spans="1:12" x14ac:dyDescent="0.3">
      <c r="A319" s="28" t="s">
        <v>98</v>
      </c>
      <c r="B319" s="29">
        <v>1</v>
      </c>
      <c r="C319" s="30" t="s">
        <v>77</v>
      </c>
      <c r="D319" s="29">
        <v>2008</v>
      </c>
      <c r="E319" s="29"/>
    </row>
    <row r="320" spans="1:12" x14ac:dyDescent="0.3">
      <c r="A320" s="28" t="s">
        <v>98</v>
      </c>
      <c r="B320" s="29">
        <v>3</v>
      </c>
      <c r="C320" s="30" t="s">
        <v>153</v>
      </c>
      <c r="D320" s="29">
        <v>2008</v>
      </c>
      <c r="E320" s="29"/>
    </row>
    <row r="321" spans="1:5" x14ac:dyDescent="0.3">
      <c r="A321" s="28" t="s">
        <v>98</v>
      </c>
      <c r="B321" s="29">
        <v>16</v>
      </c>
      <c r="C321" s="30" t="s">
        <v>75</v>
      </c>
      <c r="D321" s="29">
        <v>2008</v>
      </c>
      <c r="E321" s="29"/>
    </row>
    <row r="322" spans="1:5" x14ac:dyDescent="0.3">
      <c r="A322" s="18" t="s">
        <v>98</v>
      </c>
      <c r="B322" s="22">
        <v>20</v>
      </c>
      <c r="C322" s="24" t="s">
        <v>168</v>
      </c>
      <c r="D322" s="31">
        <v>2008</v>
      </c>
      <c r="E322" s="31"/>
    </row>
    <row r="323" spans="1:5" x14ac:dyDescent="0.3">
      <c r="A323" s="18" t="s">
        <v>101</v>
      </c>
      <c r="B323" s="22">
        <v>6</v>
      </c>
      <c r="C323" s="32" t="s">
        <v>302</v>
      </c>
      <c r="D323" s="31">
        <v>2008</v>
      </c>
      <c r="E323" s="31"/>
    </row>
    <row r="324" spans="1:5" x14ac:dyDescent="0.3">
      <c r="A324" s="28" t="s">
        <v>101</v>
      </c>
      <c r="B324" s="29">
        <v>19</v>
      </c>
      <c r="C324" s="30" t="s">
        <v>126</v>
      </c>
      <c r="D324" s="29">
        <v>2008</v>
      </c>
      <c r="E324" s="29"/>
    </row>
    <row r="325" spans="1:5" x14ac:dyDescent="0.3">
      <c r="A325" s="28" t="s">
        <v>101</v>
      </c>
      <c r="B325" s="29">
        <v>32</v>
      </c>
      <c r="C325" s="30" t="s">
        <v>127</v>
      </c>
      <c r="D325" s="29">
        <v>2008</v>
      </c>
      <c r="E325" s="29"/>
    </row>
    <row r="326" spans="1:5" x14ac:dyDescent="0.3">
      <c r="A326" s="28" t="s">
        <v>291</v>
      </c>
      <c r="B326" s="29">
        <v>3</v>
      </c>
      <c r="C326" s="30" t="s">
        <v>64</v>
      </c>
      <c r="D326" s="29">
        <v>2008</v>
      </c>
      <c r="E326" s="29"/>
    </row>
    <row r="327" spans="1:5" x14ac:dyDescent="0.3">
      <c r="A327" s="28" t="s">
        <v>291</v>
      </c>
      <c r="B327" s="29">
        <v>10</v>
      </c>
      <c r="C327" s="30" t="s">
        <v>286</v>
      </c>
      <c r="D327" s="29">
        <v>2008</v>
      </c>
      <c r="E327" s="29"/>
    </row>
    <row r="328" spans="1:5" x14ac:dyDescent="0.3">
      <c r="A328" s="28" t="s">
        <v>291</v>
      </c>
      <c r="B328" s="29">
        <v>14</v>
      </c>
      <c r="C328" s="30" t="s">
        <v>141</v>
      </c>
      <c r="D328" s="29">
        <v>2008</v>
      </c>
      <c r="E328" s="29"/>
    </row>
    <row r="329" spans="1:5" x14ac:dyDescent="0.3">
      <c r="A329" s="18" t="s">
        <v>209</v>
      </c>
      <c r="B329" s="22">
        <v>2</v>
      </c>
      <c r="C329" s="32" t="s">
        <v>274</v>
      </c>
      <c r="D329" s="31">
        <v>2008</v>
      </c>
      <c r="E329" s="31"/>
    </row>
    <row r="330" spans="1:5" x14ac:dyDescent="0.3">
      <c r="A330" s="28" t="s">
        <v>209</v>
      </c>
      <c r="B330" s="22">
        <v>10</v>
      </c>
      <c r="C330" s="30" t="s">
        <v>273</v>
      </c>
      <c r="D330" s="29">
        <v>2008</v>
      </c>
      <c r="E330" s="29"/>
    </row>
    <row r="331" spans="1:5" x14ac:dyDescent="0.3">
      <c r="A331" s="28" t="s">
        <v>209</v>
      </c>
      <c r="B331" s="29">
        <v>15</v>
      </c>
      <c r="C331" s="33" t="s">
        <v>467</v>
      </c>
      <c r="D331" s="29">
        <v>2008</v>
      </c>
      <c r="E331" s="29"/>
    </row>
    <row r="332" spans="1:5" x14ac:dyDescent="0.3">
      <c r="A332" s="28" t="s">
        <v>104</v>
      </c>
      <c r="B332" s="29">
        <v>13</v>
      </c>
      <c r="C332" s="30" t="s">
        <v>49</v>
      </c>
      <c r="D332" s="29">
        <v>2008</v>
      </c>
      <c r="E332" s="29"/>
    </row>
    <row r="333" spans="1:5" ht="18.75" customHeight="1" x14ac:dyDescent="0.3">
      <c r="A333" s="34" t="s">
        <v>95</v>
      </c>
      <c r="B333" s="35">
        <v>2</v>
      </c>
      <c r="C333" s="36" t="s">
        <v>116</v>
      </c>
      <c r="D333" s="29">
        <v>2009</v>
      </c>
      <c r="E333" s="29"/>
    </row>
    <row r="334" spans="1:5" ht="21" customHeight="1" x14ac:dyDescent="0.3">
      <c r="A334" s="28" t="s">
        <v>95</v>
      </c>
      <c r="B334" s="29">
        <v>18</v>
      </c>
      <c r="C334" s="30" t="s">
        <v>322</v>
      </c>
      <c r="D334" s="29">
        <v>2009</v>
      </c>
      <c r="E334" s="29"/>
    </row>
    <row r="335" spans="1:5" x14ac:dyDescent="0.3">
      <c r="A335" s="28" t="s">
        <v>97</v>
      </c>
      <c r="B335" s="29">
        <v>4</v>
      </c>
      <c r="C335" s="30" t="s">
        <v>81</v>
      </c>
      <c r="D335" s="29">
        <v>2009</v>
      </c>
      <c r="E335" s="29"/>
    </row>
    <row r="336" spans="1:5" ht="17.25" customHeight="1" x14ac:dyDescent="0.3">
      <c r="A336" s="28" t="s">
        <v>97</v>
      </c>
      <c r="B336" s="29">
        <v>22</v>
      </c>
      <c r="C336" s="30" t="s">
        <v>120</v>
      </c>
      <c r="D336" s="29">
        <v>2009</v>
      </c>
      <c r="E336" s="29"/>
    </row>
    <row r="337" spans="1:12" ht="20.25" customHeight="1" x14ac:dyDescent="0.3">
      <c r="A337" s="28" t="s">
        <v>97</v>
      </c>
      <c r="B337" s="29">
        <v>23</v>
      </c>
      <c r="C337" s="30" t="s">
        <v>164</v>
      </c>
      <c r="D337" s="29">
        <v>2009</v>
      </c>
      <c r="E337" s="29"/>
    </row>
    <row r="338" spans="1:12" x14ac:dyDescent="0.3">
      <c r="A338" s="28" t="s">
        <v>98</v>
      </c>
      <c r="B338" s="29">
        <v>22</v>
      </c>
      <c r="C338" s="30" t="s">
        <v>74</v>
      </c>
      <c r="D338" s="29">
        <v>2009</v>
      </c>
      <c r="E338" s="29"/>
    </row>
    <row r="339" spans="1:12" s="20" customFormat="1" ht="20.25" customHeight="1" x14ac:dyDescent="0.3">
      <c r="A339" s="28" t="s">
        <v>100</v>
      </c>
      <c r="B339" s="29">
        <v>4</v>
      </c>
      <c r="C339" s="30" t="s">
        <v>169</v>
      </c>
      <c r="D339" s="29">
        <v>2009</v>
      </c>
      <c r="E339" s="29"/>
      <c r="F339" s="18"/>
      <c r="G339" s="18"/>
      <c r="H339" s="18"/>
      <c r="I339" s="18"/>
      <c r="J339" s="18"/>
      <c r="K339" s="18"/>
      <c r="L339" s="18"/>
    </row>
    <row r="340" spans="1:12" s="20" customFormat="1" ht="20.25" customHeight="1" x14ac:dyDescent="0.3">
      <c r="A340" s="18" t="s">
        <v>100</v>
      </c>
      <c r="B340" s="22">
        <v>11</v>
      </c>
      <c r="C340" s="24" t="s">
        <v>309</v>
      </c>
      <c r="D340" s="31">
        <v>2009</v>
      </c>
      <c r="E340" s="31"/>
      <c r="F340" s="18"/>
      <c r="G340" s="18"/>
      <c r="H340" s="18"/>
      <c r="I340" s="18"/>
      <c r="J340" s="18"/>
      <c r="K340" s="18"/>
      <c r="L340" s="18"/>
    </row>
    <row r="341" spans="1:12" s="20" customFormat="1" ht="20.25" customHeight="1" x14ac:dyDescent="0.3">
      <c r="A341" s="28" t="s">
        <v>100</v>
      </c>
      <c r="B341" s="29">
        <v>22</v>
      </c>
      <c r="C341" s="30" t="s">
        <v>194</v>
      </c>
      <c r="D341" s="29">
        <v>2009</v>
      </c>
      <c r="E341" s="29"/>
      <c r="F341" s="18"/>
      <c r="G341" s="18"/>
      <c r="H341" s="18"/>
      <c r="I341" s="18"/>
      <c r="J341" s="18"/>
      <c r="K341" s="18"/>
      <c r="L341" s="18"/>
    </row>
    <row r="342" spans="1:12" s="20" customFormat="1" ht="20.25" customHeight="1" x14ac:dyDescent="0.3">
      <c r="A342" s="28" t="s">
        <v>101</v>
      </c>
      <c r="B342" s="29">
        <v>13</v>
      </c>
      <c r="C342" s="30" t="s">
        <v>172</v>
      </c>
      <c r="D342" s="29">
        <v>2009</v>
      </c>
      <c r="E342" s="29"/>
      <c r="F342" s="18"/>
      <c r="G342" s="18"/>
      <c r="H342" s="18"/>
      <c r="I342" s="18"/>
      <c r="J342" s="18"/>
      <c r="K342" s="18"/>
      <c r="L342" s="18"/>
    </row>
    <row r="343" spans="1:12" s="20" customFormat="1" ht="20.25" customHeight="1" x14ac:dyDescent="0.3">
      <c r="A343" s="18" t="s">
        <v>101</v>
      </c>
      <c r="B343" s="22">
        <v>29</v>
      </c>
      <c r="C343" s="32" t="s">
        <v>307</v>
      </c>
      <c r="D343" s="31">
        <v>2009</v>
      </c>
      <c r="E343" s="31"/>
      <c r="F343" s="18"/>
      <c r="G343" s="18"/>
      <c r="H343" s="18"/>
      <c r="I343" s="18"/>
      <c r="J343" s="18"/>
      <c r="K343" s="18"/>
      <c r="L343" s="18"/>
    </row>
    <row r="344" spans="1:12" s="20" customFormat="1" ht="20.25" customHeight="1" x14ac:dyDescent="0.3">
      <c r="A344" s="18" t="s">
        <v>101</v>
      </c>
      <c r="B344" s="22">
        <v>33</v>
      </c>
      <c r="C344" s="24" t="s">
        <v>308</v>
      </c>
      <c r="D344" s="31">
        <v>2009</v>
      </c>
      <c r="E344" s="31"/>
      <c r="F344" s="18"/>
      <c r="G344" s="18"/>
      <c r="H344" s="18"/>
      <c r="I344" s="18"/>
      <c r="J344" s="18"/>
      <c r="K344" s="18"/>
      <c r="L344" s="18"/>
    </row>
    <row r="345" spans="1:12" s="20" customFormat="1" ht="20.25" customHeight="1" x14ac:dyDescent="0.3">
      <c r="A345" s="28" t="s">
        <v>101</v>
      </c>
      <c r="B345" s="29">
        <v>37</v>
      </c>
      <c r="C345" s="24" t="s">
        <v>63</v>
      </c>
      <c r="D345" s="29">
        <v>2009</v>
      </c>
      <c r="E345" s="29"/>
      <c r="F345" s="18"/>
      <c r="G345" s="18"/>
      <c r="H345" s="18"/>
      <c r="I345" s="18"/>
      <c r="J345" s="18"/>
      <c r="K345" s="18"/>
      <c r="L345" s="18"/>
    </row>
    <row r="346" spans="1:12" s="20" customFormat="1" ht="20.25" customHeight="1" x14ac:dyDescent="0.3">
      <c r="A346" s="28" t="s">
        <v>291</v>
      </c>
      <c r="B346" s="29">
        <v>4</v>
      </c>
      <c r="C346" s="30" t="s">
        <v>128</v>
      </c>
      <c r="D346" s="29">
        <v>2009</v>
      </c>
      <c r="E346" s="29"/>
      <c r="F346" s="18"/>
      <c r="G346" s="18"/>
      <c r="H346" s="18"/>
      <c r="I346" s="18"/>
      <c r="J346" s="18"/>
      <c r="K346" s="18"/>
      <c r="L346" s="18"/>
    </row>
    <row r="347" spans="1:12" s="20" customFormat="1" ht="20.25" customHeight="1" x14ac:dyDescent="0.3">
      <c r="A347" s="28" t="s">
        <v>291</v>
      </c>
      <c r="B347" s="29">
        <v>15</v>
      </c>
      <c r="C347" s="30" t="s">
        <v>34</v>
      </c>
      <c r="D347" s="29">
        <v>2009</v>
      </c>
      <c r="E347" s="29"/>
      <c r="F347" s="18"/>
      <c r="G347" s="18"/>
      <c r="H347" s="18"/>
      <c r="I347" s="18"/>
      <c r="J347" s="18"/>
      <c r="K347" s="18"/>
      <c r="L347" s="18"/>
    </row>
    <row r="348" spans="1:12" s="20" customFormat="1" ht="20.25" customHeight="1" x14ac:dyDescent="0.3">
      <c r="A348" s="28" t="s">
        <v>103</v>
      </c>
      <c r="B348" s="29">
        <v>2</v>
      </c>
      <c r="C348" s="30" t="s">
        <v>174</v>
      </c>
      <c r="D348" s="29">
        <v>2009</v>
      </c>
      <c r="E348" s="29"/>
      <c r="F348" s="18"/>
      <c r="G348" s="18"/>
      <c r="H348" s="18"/>
      <c r="I348" s="18"/>
      <c r="J348" s="18"/>
      <c r="K348" s="18"/>
      <c r="L348" s="18"/>
    </row>
    <row r="349" spans="1:12" s="20" customFormat="1" ht="20.25" customHeight="1" x14ac:dyDescent="0.3">
      <c r="A349" s="28" t="s">
        <v>103</v>
      </c>
      <c r="B349" s="29">
        <v>22</v>
      </c>
      <c r="C349" s="30" t="s">
        <v>55</v>
      </c>
      <c r="D349" s="29">
        <v>2009</v>
      </c>
      <c r="E349" s="29"/>
      <c r="F349" s="18"/>
      <c r="G349" s="18"/>
      <c r="H349" s="18"/>
      <c r="I349" s="18"/>
      <c r="J349" s="18"/>
      <c r="K349" s="18"/>
      <c r="L349" s="18"/>
    </row>
    <row r="350" spans="1:12" s="20" customFormat="1" ht="20.25" customHeight="1" x14ac:dyDescent="0.3">
      <c r="A350" s="28" t="s">
        <v>103</v>
      </c>
      <c r="B350" s="29">
        <v>33</v>
      </c>
      <c r="C350" s="30" t="s">
        <v>283</v>
      </c>
      <c r="D350" s="29">
        <v>2009</v>
      </c>
      <c r="E350" s="29"/>
      <c r="F350" s="18"/>
      <c r="G350" s="18"/>
      <c r="H350" s="18"/>
      <c r="I350" s="18"/>
      <c r="J350" s="18"/>
      <c r="K350" s="18"/>
      <c r="L350" s="18"/>
    </row>
    <row r="351" spans="1:12" s="20" customFormat="1" ht="20.25" customHeight="1" x14ac:dyDescent="0.3">
      <c r="A351" s="28" t="s">
        <v>209</v>
      </c>
      <c r="B351" s="29">
        <v>1</v>
      </c>
      <c r="C351" s="30" t="s">
        <v>275</v>
      </c>
      <c r="D351" s="29">
        <v>2009</v>
      </c>
      <c r="E351" s="29"/>
      <c r="F351" s="18"/>
      <c r="G351" s="18"/>
      <c r="H351" s="18"/>
      <c r="I351" s="18"/>
      <c r="J351" s="18"/>
      <c r="K351" s="18"/>
      <c r="L351" s="18"/>
    </row>
    <row r="352" spans="1:12" s="20" customFormat="1" ht="20.25" customHeight="1" x14ac:dyDescent="0.3">
      <c r="A352" s="18" t="s">
        <v>209</v>
      </c>
      <c r="B352" s="29">
        <v>7</v>
      </c>
      <c r="C352" s="24" t="s">
        <v>133</v>
      </c>
      <c r="D352" s="22">
        <v>2009</v>
      </c>
      <c r="E352" s="22"/>
      <c r="F352" s="18"/>
      <c r="G352" s="18"/>
      <c r="H352" s="18"/>
      <c r="I352" s="18"/>
      <c r="J352" s="18"/>
      <c r="K352" s="18"/>
      <c r="L352" s="18"/>
    </row>
    <row r="353" spans="1:5" x14ac:dyDescent="0.3">
      <c r="A353" s="28" t="s">
        <v>209</v>
      </c>
      <c r="B353" s="29">
        <v>16</v>
      </c>
      <c r="C353" s="30" t="s">
        <v>278</v>
      </c>
      <c r="D353" s="29">
        <v>2009</v>
      </c>
      <c r="E353" s="29"/>
    </row>
    <row r="354" spans="1:5" x14ac:dyDescent="0.3">
      <c r="A354" s="18" t="s">
        <v>270</v>
      </c>
      <c r="B354" s="22">
        <v>7</v>
      </c>
      <c r="C354" s="24" t="s">
        <v>329</v>
      </c>
      <c r="D354" s="22">
        <v>2009</v>
      </c>
      <c r="E354" s="22"/>
    </row>
    <row r="355" spans="1:5" x14ac:dyDescent="0.3">
      <c r="A355" s="18" t="s">
        <v>104</v>
      </c>
      <c r="B355" s="29">
        <v>24</v>
      </c>
      <c r="C355" s="24" t="s">
        <v>179</v>
      </c>
      <c r="D355" s="31">
        <v>2009</v>
      </c>
      <c r="E355" s="31"/>
    </row>
    <row r="356" spans="1:5" x14ac:dyDescent="0.3">
      <c r="A356" s="28" t="s">
        <v>258</v>
      </c>
      <c r="B356" s="29">
        <v>9</v>
      </c>
      <c r="C356" s="30" t="s">
        <v>255</v>
      </c>
      <c r="D356" s="29">
        <v>2009</v>
      </c>
      <c r="E356" s="29"/>
    </row>
    <row r="357" spans="1:5" x14ac:dyDescent="0.3">
      <c r="A357" s="28" t="s">
        <v>94</v>
      </c>
      <c r="B357" s="29">
        <v>1</v>
      </c>
      <c r="C357" s="30" t="s">
        <v>89</v>
      </c>
      <c r="D357" s="29">
        <v>2009</v>
      </c>
      <c r="E357" s="29"/>
    </row>
    <row r="358" spans="1:5" x14ac:dyDescent="0.3">
      <c r="A358" s="28" t="s">
        <v>94</v>
      </c>
      <c r="B358" s="29">
        <v>15</v>
      </c>
      <c r="C358" s="30" t="s">
        <v>87</v>
      </c>
      <c r="D358" s="29">
        <v>2009</v>
      </c>
      <c r="E358" s="29"/>
    </row>
    <row r="359" spans="1:5" x14ac:dyDescent="0.3">
      <c r="A359" s="28" t="s">
        <v>94</v>
      </c>
      <c r="B359" s="29">
        <v>18</v>
      </c>
      <c r="C359" s="30" t="s">
        <v>86</v>
      </c>
      <c r="D359" s="29">
        <v>2009</v>
      </c>
      <c r="E359" s="29"/>
    </row>
    <row r="360" spans="1:5" x14ac:dyDescent="0.3">
      <c r="A360" s="28" t="s">
        <v>94</v>
      </c>
      <c r="B360" s="29">
        <v>19</v>
      </c>
      <c r="C360" s="30" t="s">
        <v>85</v>
      </c>
      <c r="D360" s="29">
        <v>2009</v>
      </c>
      <c r="E360" s="29"/>
    </row>
    <row r="361" spans="1:5" x14ac:dyDescent="0.3">
      <c r="A361" s="28" t="s">
        <v>191</v>
      </c>
      <c r="B361" s="29">
        <v>1</v>
      </c>
      <c r="C361" s="30" t="s">
        <v>42</v>
      </c>
      <c r="D361" s="29">
        <v>2009</v>
      </c>
      <c r="E361" s="29"/>
    </row>
    <row r="362" spans="1:5" x14ac:dyDescent="0.3">
      <c r="A362" s="28" t="s">
        <v>191</v>
      </c>
      <c r="B362" s="29">
        <v>14</v>
      </c>
      <c r="C362" s="30" t="s">
        <v>139</v>
      </c>
      <c r="D362" s="29">
        <v>2009</v>
      </c>
      <c r="E362" s="29"/>
    </row>
    <row r="363" spans="1:5" x14ac:dyDescent="0.3">
      <c r="A363" s="18" t="s">
        <v>191</v>
      </c>
      <c r="B363" s="22">
        <v>27</v>
      </c>
      <c r="C363" s="32" t="s">
        <v>245</v>
      </c>
      <c r="D363" s="31">
        <v>2009</v>
      </c>
      <c r="E363" s="31"/>
    </row>
    <row r="364" spans="1:5" x14ac:dyDescent="0.3">
      <c r="A364" s="28" t="s">
        <v>154</v>
      </c>
      <c r="B364" s="29">
        <v>6</v>
      </c>
      <c r="C364" s="30" t="s">
        <v>224</v>
      </c>
      <c r="D364" s="29">
        <v>2009</v>
      </c>
      <c r="E364" s="29"/>
    </row>
    <row r="365" spans="1:5" x14ac:dyDescent="0.3">
      <c r="A365" s="18" t="s">
        <v>154</v>
      </c>
      <c r="B365" s="22">
        <v>15</v>
      </c>
      <c r="C365" s="24" t="s">
        <v>225</v>
      </c>
      <c r="D365" s="22">
        <v>2009</v>
      </c>
      <c r="E365" s="22"/>
    </row>
    <row r="366" spans="1:5" x14ac:dyDescent="0.3">
      <c r="A366" s="37" t="s">
        <v>114</v>
      </c>
      <c r="B366" s="29">
        <v>1</v>
      </c>
      <c r="C366" s="30" t="s">
        <v>237</v>
      </c>
      <c r="D366" s="29">
        <v>2009</v>
      </c>
      <c r="E366" s="29"/>
    </row>
    <row r="367" spans="1:5" x14ac:dyDescent="0.3">
      <c r="A367" s="37" t="s">
        <v>114</v>
      </c>
      <c r="B367" s="29">
        <v>18</v>
      </c>
      <c r="C367" s="30" t="s">
        <v>52</v>
      </c>
      <c r="D367" s="29">
        <v>2009</v>
      </c>
      <c r="E367" s="29"/>
    </row>
    <row r="368" spans="1:5" x14ac:dyDescent="0.3">
      <c r="A368" s="28" t="s">
        <v>204</v>
      </c>
      <c r="B368" s="29">
        <v>10</v>
      </c>
      <c r="C368" s="30" t="s">
        <v>156</v>
      </c>
      <c r="D368" s="29">
        <v>2009</v>
      </c>
      <c r="E368" s="29"/>
    </row>
    <row r="369" spans="1:12" x14ac:dyDescent="0.3">
      <c r="A369" s="28" t="s">
        <v>95</v>
      </c>
      <c r="B369" s="29">
        <v>10</v>
      </c>
      <c r="C369" s="30" t="s">
        <v>325</v>
      </c>
      <c r="D369" s="29">
        <v>2010</v>
      </c>
      <c r="E369" s="29"/>
    </row>
    <row r="370" spans="1:12" x14ac:dyDescent="0.3">
      <c r="A370" s="28" t="s">
        <v>97</v>
      </c>
      <c r="B370" s="29">
        <v>32</v>
      </c>
      <c r="C370" s="30" t="s">
        <v>165</v>
      </c>
      <c r="D370" s="29">
        <v>2010</v>
      </c>
      <c r="E370" s="29"/>
    </row>
    <row r="371" spans="1:12" x14ac:dyDescent="0.3">
      <c r="A371" s="28" t="s">
        <v>100</v>
      </c>
      <c r="B371" s="29">
        <v>15</v>
      </c>
      <c r="C371" s="30" t="s">
        <v>195</v>
      </c>
      <c r="D371" s="29">
        <v>2010</v>
      </c>
      <c r="E371" s="29"/>
    </row>
    <row r="372" spans="1:12" x14ac:dyDescent="0.3">
      <c r="A372" s="28" t="s">
        <v>101</v>
      </c>
      <c r="B372" s="29">
        <v>30</v>
      </c>
      <c r="C372" s="30" t="s">
        <v>170</v>
      </c>
      <c r="D372" s="29">
        <v>2010</v>
      </c>
      <c r="E372" s="29"/>
    </row>
    <row r="373" spans="1:12" ht="37.5" x14ac:dyDescent="0.3">
      <c r="A373" s="29" t="s">
        <v>326</v>
      </c>
      <c r="B373" s="29">
        <v>6</v>
      </c>
      <c r="C373" s="30" t="s">
        <v>295</v>
      </c>
      <c r="D373" s="29">
        <v>2010</v>
      </c>
      <c r="E373" s="29"/>
    </row>
    <row r="374" spans="1:12" x14ac:dyDescent="0.3">
      <c r="A374" s="28" t="s">
        <v>291</v>
      </c>
      <c r="B374" s="29">
        <v>2</v>
      </c>
      <c r="C374" s="30" t="s">
        <v>447</v>
      </c>
      <c r="D374" s="29">
        <v>2010</v>
      </c>
      <c r="E374" s="29"/>
    </row>
    <row r="375" spans="1:12" s="20" customFormat="1" x14ac:dyDescent="0.3">
      <c r="A375" s="28" t="s">
        <v>291</v>
      </c>
      <c r="B375" s="29">
        <v>9</v>
      </c>
      <c r="C375" s="30" t="s">
        <v>287</v>
      </c>
      <c r="D375" s="29">
        <v>2010</v>
      </c>
      <c r="E375" s="29"/>
      <c r="F375" s="18"/>
      <c r="G375" s="18"/>
      <c r="H375" s="18"/>
      <c r="I375" s="18"/>
      <c r="J375" s="18"/>
      <c r="K375" s="18"/>
      <c r="L375" s="18"/>
    </row>
    <row r="376" spans="1:12" s="20" customFormat="1" x14ac:dyDescent="0.3">
      <c r="A376" s="28" t="s">
        <v>103</v>
      </c>
      <c r="B376" s="29">
        <v>14</v>
      </c>
      <c r="C376" s="30" t="s">
        <v>57</v>
      </c>
      <c r="D376" s="29">
        <v>2010</v>
      </c>
      <c r="E376" s="29"/>
      <c r="F376" s="18"/>
      <c r="G376" s="18"/>
      <c r="H376" s="18"/>
      <c r="I376" s="18"/>
      <c r="J376" s="18"/>
      <c r="K376" s="18"/>
      <c r="L376" s="18"/>
    </row>
    <row r="377" spans="1:12" s="20" customFormat="1" x14ac:dyDescent="0.3">
      <c r="A377" s="28" t="s">
        <v>103</v>
      </c>
      <c r="B377" s="29">
        <v>15</v>
      </c>
      <c r="C377" s="30" t="s">
        <v>56</v>
      </c>
      <c r="D377" s="29">
        <v>2010</v>
      </c>
      <c r="E377" s="29"/>
      <c r="F377" s="18"/>
      <c r="G377" s="18"/>
      <c r="H377" s="18"/>
      <c r="I377" s="18"/>
      <c r="J377" s="18"/>
      <c r="K377" s="18"/>
      <c r="L377" s="18"/>
    </row>
    <row r="378" spans="1:12" s="20" customFormat="1" x14ac:dyDescent="0.3">
      <c r="A378" s="28" t="s">
        <v>103</v>
      </c>
      <c r="B378" s="29">
        <v>16</v>
      </c>
      <c r="C378" s="30" t="s">
        <v>129</v>
      </c>
      <c r="D378" s="29">
        <v>2010</v>
      </c>
      <c r="E378" s="29"/>
      <c r="F378" s="18"/>
      <c r="G378" s="18"/>
      <c r="H378" s="18"/>
      <c r="I378" s="18"/>
      <c r="J378" s="18"/>
      <c r="K378" s="18"/>
      <c r="L378" s="18"/>
    </row>
    <row r="379" spans="1:12" s="20" customFormat="1" x14ac:dyDescent="0.3">
      <c r="A379" s="28" t="s">
        <v>103</v>
      </c>
      <c r="B379" s="29">
        <v>24</v>
      </c>
      <c r="C379" s="30" t="s">
        <v>54</v>
      </c>
      <c r="D379" s="29">
        <v>2010</v>
      </c>
      <c r="E379" s="29"/>
      <c r="F379" s="18"/>
      <c r="G379" s="18"/>
      <c r="H379" s="18"/>
      <c r="I379" s="18"/>
      <c r="J379" s="18"/>
      <c r="K379" s="18"/>
      <c r="L379" s="18"/>
    </row>
    <row r="380" spans="1:12" s="20" customFormat="1" x14ac:dyDescent="0.3">
      <c r="A380" s="28" t="s">
        <v>103</v>
      </c>
      <c r="B380" s="29">
        <v>34</v>
      </c>
      <c r="C380" s="30" t="s">
        <v>130</v>
      </c>
      <c r="D380" s="29">
        <v>2010</v>
      </c>
      <c r="E380" s="29"/>
      <c r="F380" s="18"/>
      <c r="G380" s="18"/>
      <c r="H380" s="18"/>
      <c r="I380" s="18"/>
      <c r="J380" s="18"/>
      <c r="K380" s="18"/>
      <c r="L380" s="18"/>
    </row>
    <row r="381" spans="1:12" s="20" customFormat="1" x14ac:dyDescent="0.3">
      <c r="A381" s="28" t="s">
        <v>103</v>
      </c>
      <c r="B381" s="29">
        <v>36</v>
      </c>
      <c r="C381" s="30" t="s">
        <v>131</v>
      </c>
      <c r="D381" s="29">
        <v>2010</v>
      </c>
      <c r="E381" s="29"/>
      <c r="F381" s="18"/>
      <c r="G381" s="18"/>
      <c r="H381" s="18"/>
      <c r="I381" s="18"/>
      <c r="J381" s="18"/>
      <c r="K381" s="18"/>
      <c r="L381" s="18"/>
    </row>
    <row r="382" spans="1:12" s="20" customFormat="1" x14ac:dyDescent="0.3">
      <c r="A382" s="28" t="s">
        <v>209</v>
      </c>
      <c r="B382" s="29">
        <v>11</v>
      </c>
      <c r="C382" s="30" t="s">
        <v>276</v>
      </c>
      <c r="D382" s="29">
        <v>2010</v>
      </c>
      <c r="E382" s="29"/>
      <c r="F382" s="18"/>
      <c r="G382" s="18"/>
      <c r="H382" s="18"/>
      <c r="I382" s="18"/>
      <c r="J382" s="18"/>
      <c r="K382" s="18"/>
      <c r="L382" s="18"/>
    </row>
    <row r="383" spans="1:12" s="20" customFormat="1" x14ac:dyDescent="0.3">
      <c r="A383" s="28" t="s">
        <v>209</v>
      </c>
      <c r="B383" s="22">
        <v>18</v>
      </c>
      <c r="C383" s="30" t="s">
        <v>277</v>
      </c>
      <c r="D383" s="29">
        <v>2010</v>
      </c>
      <c r="E383" s="29"/>
      <c r="F383" s="18"/>
      <c r="G383" s="18"/>
      <c r="H383" s="18"/>
      <c r="I383" s="18"/>
      <c r="J383" s="18"/>
      <c r="K383" s="18"/>
      <c r="L383" s="18"/>
    </row>
    <row r="384" spans="1:12" s="20" customFormat="1" x14ac:dyDescent="0.3">
      <c r="A384" s="28" t="s">
        <v>209</v>
      </c>
      <c r="B384" s="29">
        <v>22</v>
      </c>
      <c r="C384" s="30" t="s">
        <v>279</v>
      </c>
      <c r="D384" s="29">
        <v>2010</v>
      </c>
      <c r="E384" s="29"/>
      <c r="F384" s="18"/>
      <c r="G384" s="18"/>
      <c r="H384" s="18"/>
      <c r="I384" s="18"/>
      <c r="J384" s="18"/>
      <c r="K384" s="18"/>
      <c r="L384" s="18"/>
    </row>
    <row r="385" spans="1:12" x14ac:dyDescent="0.3">
      <c r="A385" s="28" t="s">
        <v>270</v>
      </c>
      <c r="B385" s="29">
        <v>11</v>
      </c>
      <c r="C385" s="30" t="s">
        <v>268</v>
      </c>
      <c r="D385" s="29">
        <v>2010</v>
      </c>
      <c r="E385" s="29"/>
    </row>
    <row r="386" spans="1:12" x14ac:dyDescent="0.3">
      <c r="A386" s="28" t="s">
        <v>270</v>
      </c>
      <c r="B386" s="29">
        <v>15</v>
      </c>
      <c r="C386" s="30" t="s">
        <v>269</v>
      </c>
      <c r="D386" s="31">
        <v>2010</v>
      </c>
      <c r="E386" s="31"/>
    </row>
    <row r="387" spans="1:12" x14ac:dyDescent="0.3">
      <c r="A387" s="18" t="s">
        <v>270</v>
      </c>
      <c r="B387" s="22">
        <v>16</v>
      </c>
      <c r="C387" s="24" t="s">
        <v>331</v>
      </c>
      <c r="D387" s="22">
        <v>2010</v>
      </c>
      <c r="E387" s="22"/>
    </row>
    <row r="388" spans="1:12" x14ac:dyDescent="0.3">
      <c r="A388" s="18" t="s">
        <v>258</v>
      </c>
      <c r="B388" s="22">
        <v>14</v>
      </c>
      <c r="C388" s="32" t="s">
        <v>256</v>
      </c>
      <c r="D388" s="31">
        <v>2010</v>
      </c>
      <c r="E388" s="31"/>
    </row>
    <row r="389" spans="1:12" s="20" customFormat="1" x14ac:dyDescent="0.3">
      <c r="A389" s="28" t="s">
        <v>258</v>
      </c>
      <c r="B389" s="29">
        <v>15</v>
      </c>
      <c r="C389" s="30" t="s">
        <v>257</v>
      </c>
      <c r="D389" s="29">
        <v>2010</v>
      </c>
      <c r="E389" s="29"/>
      <c r="F389" s="18"/>
      <c r="G389" s="18"/>
      <c r="H389" s="18"/>
      <c r="I389" s="18"/>
      <c r="J389" s="18"/>
      <c r="K389" s="18"/>
      <c r="L389" s="18"/>
    </row>
    <row r="390" spans="1:12" x14ac:dyDescent="0.3">
      <c r="A390" s="28" t="s">
        <v>191</v>
      </c>
      <c r="B390" s="29">
        <v>2</v>
      </c>
      <c r="C390" s="30" t="s">
        <v>138</v>
      </c>
      <c r="D390" s="29">
        <v>2010</v>
      </c>
      <c r="E390" s="29"/>
    </row>
    <row r="391" spans="1:12" x14ac:dyDescent="0.3">
      <c r="A391" s="28" t="s">
        <v>191</v>
      </c>
      <c r="B391" s="38">
        <v>7</v>
      </c>
      <c r="C391" s="30" t="s">
        <v>158</v>
      </c>
      <c r="D391" s="29">
        <v>2010</v>
      </c>
      <c r="E391" s="29"/>
    </row>
    <row r="392" spans="1:12" x14ac:dyDescent="0.3">
      <c r="A392" s="28" t="s">
        <v>191</v>
      </c>
      <c r="B392" s="38">
        <v>19</v>
      </c>
      <c r="C392" s="30" t="s">
        <v>40</v>
      </c>
      <c r="D392" s="29">
        <v>2010</v>
      </c>
      <c r="E392" s="29"/>
    </row>
    <row r="393" spans="1:12" s="20" customFormat="1" x14ac:dyDescent="0.3">
      <c r="A393" s="18" t="s">
        <v>107</v>
      </c>
      <c r="B393" s="22">
        <v>1</v>
      </c>
      <c r="C393" s="24" t="s">
        <v>239</v>
      </c>
      <c r="D393" s="22">
        <v>2010</v>
      </c>
      <c r="E393" s="22"/>
      <c r="F393" s="18"/>
      <c r="G393" s="18"/>
      <c r="H393" s="18"/>
      <c r="I393" s="18"/>
      <c r="J393" s="18"/>
      <c r="K393" s="18"/>
      <c r="L393" s="18"/>
    </row>
    <row r="394" spans="1:12" s="20" customFormat="1" x14ac:dyDescent="0.3">
      <c r="A394" s="18" t="s">
        <v>107</v>
      </c>
      <c r="B394" s="22">
        <v>2</v>
      </c>
      <c r="C394" s="24" t="s">
        <v>240</v>
      </c>
      <c r="D394" s="22">
        <v>2010</v>
      </c>
      <c r="E394" s="22"/>
      <c r="F394" s="18"/>
      <c r="G394" s="18"/>
      <c r="H394" s="18"/>
      <c r="I394" s="18"/>
      <c r="J394" s="18"/>
      <c r="K394" s="18"/>
      <c r="L394" s="18"/>
    </row>
    <row r="395" spans="1:12" s="20" customFormat="1" x14ac:dyDescent="0.3">
      <c r="A395" s="18" t="s">
        <v>107</v>
      </c>
      <c r="B395" s="29">
        <v>12</v>
      </c>
      <c r="C395" s="32" t="s">
        <v>242</v>
      </c>
      <c r="D395" s="31">
        <v>2010</v>
      </c>
      <c r="E395" s="31"/>
      <c r="F395" s="18"/>
      <c r="G395" s="18"/>
      <c r="H395" s="18"/>
      <c r="I395" s="18"/>
      <c r="J395" s="18"/>
      <c r="K395" s="18"/>
      <c r="L395" s="18"/>
    </row>
    <row r="396" spans="1:12" s="20" customFormat="1" x14ac:dyDescent="0.3">
      <c r="A396" s="28" t="s">
        <v>113</v>
      </c>
      <c r="B396" s="29">
        <v>2</v>
      </c>
      <c r="C396" s="30" t="s">
        <v>215</v>
      </c>
      <c r="D396" s="29">
        <v>2010</v>
      </c>
      <c r="E396" s="29"/>
      <c r="F396" s="18"/>
      <c r="G396" s="18"/>
      <c r="H396" s="18"/>
      <c r="I396" s="18"/>
      <c r="J396" s="18"/>
      <c r="K396" s="18"/>
      <c r="L396" s="18"/>
    </row>
    <row r="397" spans="1:12" s="20" customFormat="1" x14ac:dyDescent="0.3">
      <c r="A397" s="28" t="s">
        <v>113</v>
      </c>
      <c r="B397" s="29">
        <v>6</v>
      </c>
      <c r="C397" s="30" t="s">
        <v>79</v>
      </c>
      <c r="D397" s="29">
        <v>2010</v>
      </c>
      <c r="E397" s="29"/>
      <c r="F397" s="18"/>
      <c r="G397" s="18"/>
      <c r="H397" s="18"/>
      <c r="I397" s="18"/>
      <c r="J397" s="18"/>
      <c r="K397" s="18"/>
      <c r="L397" s="18"/>
    </row>
    <row r="398" spans="1:12" s="20" customFormat="1" x14ac:dyDescent="0.3">
      <c r="A398" s="27" t="s">
        <v>114</v>
      </c>
      <c r="B398" s="22">
        <v>6</v>
      </c>
      <c r="C398" s="32" t="s">
        <v>228</v>
      </c>
      <c r="D398" s="31">
        <v>2010</v>
      </c>
      <c r="E398" s="31"/>
      <c r="F398" s="18"/>
      <c r="G398" s="18"/>
      <c r="H398" s="18"/>
      <c r="I398" s="18"/>
      <c r="J398" s="18"/>
      <c r="K398" s="18"/>
      <c r="L398" s="18"/>
    </row>
    <row r="399" spans="1:12" s="20" customFormat="1" x14ac:dyDescent="0.3">
      <c r="A399" s="28" t="s">
        <v>115</v>
      </c>
      <c r="B399" s="29">
        <v>18</v>
      </c>
      <c r="C399" s="30" t="s">
        <v>232</v>
      </c>
      <c r="D399" s="29">
        <v>2010</v>
      </c>
      <c r="E399" s="29"/>
      <c r="F399" s="18"/>
      <c r="G399" s="18"/>
      <c r="H399" s="18"/>
      <c r="I399" s="18"/>
      <c r="J399" s="18"/>
      <c r="K399" s="18"/>
      <c r="L399" s="18"/>
    </row>
    <row r="400" spans="1:12" s="20" customFormat="1" x14ac:dyDescent="0.3">
      <c r="A400" s="28" t="s">
        <v>204</v>
      </c>
      <c r="B400" s="29">
        <v>2</v>
      </c>
      <c r="C400" s="30" t="s">
        <v>196</v>
      </c>
      <c r="D400" s="29">
        <v>2010</v>
      </c>
      <c r="E400" s="29"/>
      <c r="F400" s="18"/>
      <c r="G400" s="18"/>
      <c r="H400" s="18"/>
      <c r="I400" s="18"/>
      <c r="J400" s="18"/>
      <c r="K400" s="18"/>
      <c r="L400" s="18"/>
    </row>
    <row r="401" spans="1:12" s="20" customFormat="1" x14ac:dyDescent="0.3">
      <c r="A401" s="28" t="s">
        <v>204</v>
      </c>
      <c r="B401" s="29">
        <v>5</v>
      </c>
      <c r="C401" s="30" t="s">
        <v>155</v>
      </c>
      <c r="D401" s="29">
        <v>2010</v>
      </c>
      <c r="E401" s="29"/>
      <c r="F401" s="18"/>
      <c r="G401" s="18"/>
      <c r="H401" s="18"/>
      <c r="I401" s="18"/>
      <c r="J401" s="18"/>
      <c r="K401" s="18"/>
      <c r="L401" s="18"/>
    </row>
    <row r="402" spans="1:12" x14ac:dyDescent="0.3">
      <c r="A402" s="28" t="s">
        <v>204</v>
      </c>
      <c r="B402" s="29">
        <v>7</v>
      </c>
      <c r="C402" s="30" t="s">
        <v>197</v>
      </c>
      <c r="D402" s="29">
        <v>2010</v>
      </c>
      <c r="E402" s="29"/>
    </row>
    <row r="403" spans="1:12" x14ac:dyDescent="0.3">
      <c r="A403" s="28" t="s">
        <v>204</v>
      </c>
      <c r="B403" s="29">
        <v>22</v>
      </c>
      <c r="C403" s="30" t="s">
        <v>157</v>
      </c>
      <c r="D403" s="29">
        <v>2010</v>
      </c>
      <c r="E403" s="29"/>
    </row>
    <row r="404" spans="1:12" x14ac:dyDescent="0.3">
      <c r="A404" s="34" t="s">
        <v>95</v>
      </c>
      <c r="B404" s="35">
        <v>4</v>
      </c>
      <c r="C404" s="36" t="s">
        <v>324</v>
      </c>
      <c r="D404" s="29">
        <v>2011</v>
      </c>
      <c r="E404" s="29"/>
    </row>
    <row r="405" spans="1:12" x14ac:dyDescent="0.3">
      <c r="A405" s="34" t="s">
        <v>95</v>
      </c>
      <c r="B405" s="35">
        <v>6</v>
      </c>
      <c r="C405" s="36" t="s">
        <v>317</v>
      </c>
      <c r="D405" s="29">
        <v>2011</v>
      </c>
      <c r="E405" s="29"/>
    </row>
    <row r="406" spans="1:12" x14ac:dyDescent="0.3">
      <c r="A406" s="28" t="s">
        <v>95</v>
      </c>
      <c r="B406" s="29">
        <v>7</v>
      </c>
      <c r="C406" s="30" t="s">
        <v>318</v>
      </c>
      <c r="D406" s="29">
        <v>2011</v>
      </c>
      <c r="E406" s="29"/>
    </row>
    <row r="407" spans="1:12" x14ac:dyDescent="0.3">
      <c r="A407" s="28" t="s">
        <v>95</v>
      </c>
      <c r="B407" s="29">
        <v>19</v>
      </c>
      <c r="C407" s="30" t="s">
        <v>160</v>
      </c>
      <c r="D407" s="29">
        <v>2011</v>
      </c>
      <c r="E407" s="29"/>
    </row>
    <row r="408" spans="1:12" x14ac:dyDescent="0.3">
      <c r="A408" s="28" t="s">
        <v>97</v>
      </c>
      <c r="B408" s="29">
        <v>16</v>
      </c>
      <c r="C408" s="30" t="s">
        <v>167</v>
      </c>
      <c r="D408" s="29">
        <v>2011</v>
      </c>
      <c r="E408" s="29"/>
    </row>
    <row r="409" spans="1:12" x14ac:dyDescent="0.3">
      <c r="A409" s="28" t="s">
        <v>97</v>
      </c>
      <c r="B409" s="29">
        <v>25</v>
      </c>
      <c r="C409" s="30" t="s">
        <v>166</v>
      </c>
      <c r="D409" s="29">
        <v>2011</v>
      </c>
      <c r="E409" s="29"/>
    </row>
    <row r="410" spans="1:12" x14ac:dyDescent="0.3">
      <c r="A410" s="28" t="s">
        <v>98</v>
      </c>
      <c r="B410" s="29"/>
      <c r="C410" s="30" t="s">
        <v>315</v>
      </c>
      <c r="D410" s="29">
        <v>2011</v>
      </c>
      <c r="E410" s="29"/>
    </row>
    <row r="411" spans="1:12" x14ac:dyDescent="0.3">
      <c r="A411" s="18" t="s">
        <v>100</v>
      </c>
      <c r="B411" s="22">
        <v>12</v>
      </c>
      <c r="C411" s="24" t="s">
        <v>310</v>
      </c>
      <c r="D411" s="31">
        <v>2011</v>
      </c>
      <c r="E411" s="31"/>
    </row>
    <row r="412" spans="1:12" x14ac:dyDescent="0.3">
      <c r="A412" s="18" t="s">
        <v>101</v>
      </c>
      <c r="B412" s="22">
        <v>7</v>
      </c>
      <c r="C412" s="32" t="s">
        <v>173</v>
      </c>
      <c r="D412" s="31">
        <v>2011</v>
      </c>
      <c r="E412" s="31"/>
    </row>
    <row r="413" spans="1:12" x14ac:dyDescent="0.3">
      <c r="A413" s="28" t="s">
        <v>101</v>
      </c>
      <c r="B413" s="22">
        <v>14</v>
      </c>
      <c r="C413" s="32" t="s">
        <v>304</v>
      </c>
      <c r="D413" s="31">
        <v>2011</v>
      </c>
      <c r="E413" s="31"/>
    </row>
    <row r="414" spans="1:12" x14ac:dyDescent="0.3">
      <c r="A414" s="18" t="s">
        <v>101</v>
      </c>
      <c r="B414" s="22">
        <v>36</v>
      </c>
      <c r="C414" s="32" t="s">
        <v>303</v>
      </c>
      <c r="D414" s="31">
        <v>2011</v>
      </c>
      <c r="E414" s="31"/>
    </row>
    <row r="415" spans="1:12" ht="37.5" x14ac:dyDescent="0.3">
      <c r="A415" s="29" t="s">
        <v>326</v>
      </c>
      <c r="B415" s="29">
        <v>11</v>
      </c>
      <c r="C415" s="30" t="s">
        <v>301</v>
      </c>
      <c r="D415" s="29">
        <v>2011</v>
      </c>
      <c r="E415" s="29"/>
    </row>
    <row r="416" spans="1:12" x14ac:dyDescent="0.3">
      <c r="A416" s="28" t="s">
        <v>291</v>
      </c>
      <c r="B416" s="29">
        <v>5</v>
      </c>
      <c r="C416" s="30" t="s">
        <v>284</v>
      </c>
      <c r="D416" s="29">
        <v>2011</v>
      </c>
      <c r="E416" s="29"/>
    </row>
    <row r="417" spans="1:5" x14ac:dyDescent="0.3">
      <c r="A417" s="28" t="s">
        <v>291</v>
      </c>
      <c r="B417" s="29">
        <v>7</v>
      </c>
      <c r="C417" s="30" t="s">
        <v>285</v>
      </c>
      <c r="D417" s="29">
        <v>2011</v>
      </c>
      <c r="E417" s="29"/>
    </row>
    <row r="418" spans="1:5" x14ac:dyDescent="0.3">
      <c r="A418" s="28" t="s">
        <v>291</v>
      </c>
      <c r="B418" s="29">
        <v>11</v>
      </c>
      <c r="C418" s="30" t="s">
        <v>288</v>
      </c>
      <c r="D418" s="29">
        <v>2011</v>
      </c>
      <c r="E418" s="29"/>
    </row>
    <row r="419" spans="1:5" x14ac:dyDescent="0.3">
      <c r="A419" s="28" t="s">
        <v>103</v>
      </c>
      <c r="B419" s="29">
        <v>5</v>
      </c>
      <c r="C419" s="30" t="s">
        <v>193</v>
      </c>
      <c r="D419" s="29">
        <v>2011</v>
      </c>
      <c r="E419" s="29"/>
    </row>
    <row r="420" spans="1:5" x14ac:dyDescent="0.3">
      <c r="A420" s="28" t="s">
        <v>103</v>
      </c>
      <c r="B420" s="29">
        <v>18</v>
      </c>
      <c r="C420" s="30" t="s">
        <v>282</v>
      </c>
      <c r="D420" s="29">
        <v>2011</v>
      </c>
      <c r="E420" s="29"/>
    </row>
    <row r="421" spans="1:5" x14ac:dyDescent="0.3">
      <c r="A421" s="28" t="s">
        <v>270</v>
      </c>
      <c r="B421" s="29">
        <v>3</v>
      </c>
      <c r="C421" s="30" t="s">
        <v>263</v>
      </c>
      <c r="D421" s="29">
        <v>2011</v>
      </c>
      <c r="E421" s="29"/>
    </row>
    <row r="422" spans="1:5" x14ac:dyDescent="0.3">
      <c r="A422" s="28" t="s">
        <v>270</v>
      </c>
      <c r="B422" s="29">
        <v>5</v>
      </c>
      <c r="C422" s="30" t="s">
        <v>265</v>
      </c>
      <c r="D422" s="29">
        <v>2011</v>
      </c>
      <c r="E422" s="29"/>
    </row>
    <row r="423" spans="1:5" x14ac:dyDescent="0.3">
      <c r="A423" s="18" t="s">
        <v>270</v>
      </c>
      <c r="B423" s="22">
        <v>13</v>
      </c>
      <c r="C423" s="24" t="s">
        <v>330</v>
      </c>
      <c r="D423" s="22">
        <v>2011</v>
      </c>
      <c r="E423" s="22"/>
    </row>
    <row r="424" spans="1:5" x14ac:dyDescent="0.3">
      <c r="A424" s="18" t="s">
        <v>104</v>
      </c>
      <c r="B424" s="19">
        <v>15</v>
      </c>
      <c r="C424" s="32" t="s">
        <v>262</v>
      </c>
      <c r="D424" s="31">
        <v>2011</v>
      </c>
      <c r="E424" s="31"/>
    </row>
    <row r="425" spans="1:5" x14ac:dyDescent="0.3">
      <c r="A425" s="18" t="s">
        <v>258</v>
      </c>
      <c r="B425" s="22">
        <v>2</v>
      </c>
      <c r="C425" s="32" t="s">
        <v>250</v>
      </c>
      <c r="D425" s="31">
        <v>2011</v>
      </c>
      <c r="E425" s="31"/>
    </row>
    <row r="426" spans="1:5" x14ac:dyDescent="0.3">
      <c r="A426" s="28" t="s">
        <v>258</v>
      </c>
      <c r="B426" s="29">
        <v>3</v>
      </c>
      <c r="C426" s="30" t="s">
        <v>259</v>
      </c>
      <c r="D426" s="29">
        <v>2011</v>
      </c>
      <c r="E426" s="29"/>
    </row>
    <row r="427" spans="1:5" x14ac:dyDescent="0.3">
      <c r="A427" s="28" t="s">
        <v>258</v>
      </c>
      <c r="B427" s="29">
        <v>4</v>
      </c>
      <c r="C427" s="30" t="s">
        <v>251</v>
      </c>
      <c r="D427" s="29">
        <v>2011</v>
      </c>
      <c r="E427" s="29"/>
    </row>
    <row r="428" spans="1:5" x14ac:dyDescent="0.3">
      <c r="A428" s="28" t="s">
        <v>258</v>
      </c>
      <c r="B428" s="29">
        <v>5</v>
      </c>
      <c r="C428" s="30" t="s">
        <v>252</v>
      </c>
      <c r="D428" s="29">
        <v>2011</v>
      </c>
      <c r="E428" s="29"/>
    </row>
    <row r="429" spans="1:5" x14ac:dyDescent="0.3">
      <c r="A429" s="28" t="s">
        <v>258</v>
      </c>
      <c r="B429" s="29">
        <v>6</v>
      </c>
      <c r="C429" s="30" t="s">
        <v>253</v>
      </c>
      <c r="D429" s="29">
        <v>2011</v>
      </c>
      <c r="E429" s="29"/>
    </row>
    <row r="430" spans="1:5" x14ac:dyDescent="0.3">
      <c r="A430" s="28" t="s">
        <v>191</v>
      </c>
      <c r="B430" s="29">
        <v>6</v>
      </c>
      <c r="C430" s="30" t="s">
        <v>181</v>
      </c>
      <c r="D430" s="29">
        <v>2011</v>
      </c>
      <c r="E430" s="29"/>
    </row>
    <row r="431" spans="1:5" x14ac:dyDescent="0.3">
      <c r="A431" s="28" t="s">
        <v>191</v>
      </c>
      <c r="B431" s="29">
        <v>11</v>
      </c>
      <c r="C431" s="30" t="s">
        <v>243</v>
      </c>
      <c r="D431" s="29">
        <v>2011</v>
      </c>
      <c r="E431" s="29"/>
    </row>
    <row r="432" spans="1:5" x14ac:dyDescent="0.3">
      <c r="A432" s="28" t="s">
        <v>191</v>
      </c>
      <c r="B432" s="29">
        <v>21</v>
      </c>
      <c r="C432" s="30" t="s">
        <v>140</v>
      </c>
      <c r="D432" s="29">
        <v>2011</v>
      </c>
      <c r="E432" s="29"/>
    </row>
    <row r="433" spans="1:5" x14ac:dyDescent="0.3">
      <c r="A433" s="28" t="s">
        <v>191</v>
      </c>
      <c r="B433" s="38">
        <v>28</v>
      </c>
      <c r="C433" s="30" t="s">
        <v>142</v>
      </c>
      <c r="D433" s="29">
        <v>2011</v>
      </c>
      <c r="E433" s="29"/>
    </row>
    <row r="434" spans="1:5" x14ac:dyDescent="0.3">
      <c r="A434" s="18" t="s">
        <v>107</v>
      </c>
      <c r="B434" s="22">
        <v>4</v>
      </c>
      <c r="C434" s="32" t="s">
        <v>241</v>
      </c>
      <c r="D434" s="31">
        <v>2011</v>
      </c>
      <c r="E434" s="31"/>
    </row>
    <row r="435" spans="1:5" x14ac:dyDescent="0.3">
      <c r="A435" s="28" t="s">
        <v>113</v>
      </c>
      <c r="B435" s="29">
        <v>15</v>
      </c>
      <c r="C435" s="30" t="s">
        <v>219</v>
      </c>
      <c r="D435" s="29">
        <v>2011</v>
      </c>
      <c r="E435" s="29"/>
    </row>
    <row r="436" spans="1:5" x14ac:dyDescent="0.3">
      <c r="A436" s="28" t="s">
        <v>113</v>
      </c>
      <c r="B436" s="29">
        <v>23</v>
      </c>
      <c r="C436" s="30" t="s">
        <v>221</v>
      </c>
      <c r="D436" s="29">
        <v>2011</v>
      </c>
      <c r="E436" s="29"/>
    </row>
    <row r="437" spans="1:5" x14ac:dyDescent="0.3">
      <c r="A437" s="28" t="s">
        <v>154</v>
      </c>
      <c r="B437" s="29">
        <v>17</v>
      </c>
      <c r="C437" s="30" t="s">
        <v>226</v>
      </c>
      <c r="D437" s="29">
        <v>2011</v>
      </c>
      <c r="E437" s="29"/>
    </row>
    <row r="438" spans="1:5" x14ac:dyDescent="0.3">
      <c r="A438" s="28" t="s">
        <v>115</v>
      </c>
      <c r="B438" s="29">
        <v>19</v>
      </c>
      <c r="C438" s="30" t="s">
        <v>152</v>
      </c>
      <c r="D438" s="29">
        <v>2011</v>
      </c>
      <c r="E438" s="29"/>
    </row>
    <row r="439" spans="1:5" x14ac:dyDescent="0.3">
      <c r="A439" s="28" t="s">
        <v>115</v>
      </c>
      <c r="B439" s="29">
        <v>25</v>
      </c>
      <c r="C439" s="30" t="s">
        <v>3</v>
      </c>
      <c r="D439" s="29">
        <v>2011</v>
      </c>
      <c r="E439" s="29"/>
    </row>
    <row r="440" spans="1:5" ht="18" customHeight="1" x14ac:dyDescent="0.3">
      <c r="A440" s="18" t="s">
        <v>115</v>
      </c>
      <c r="B440" s="22">
        <v>27</v>
      </c>
      <c r="C440" s="24" t="s">
        <v>190</v>
      </c>
      <c r="D440" s="31">
        <v>2011</v>
      </c>
      <c r="E440" s="31"/>
    </row>
    <row r="441" spans="1:5" x14ac:dyDescent="0.3">
      <c r="A441" s="28" t="s">
        <v>204</v>
      </c>
      <c r="B441" s="29">
        <v>3</v>
      </c>
      <c r="C441" s="30" t="s">
        <v>205</v>
      </c>
      <c r="D441" s="29">
        <v>2011</v>
      </c>
      <c r="E441" s="29"/>
    </row>
    <row r="442" spans="1:5" x14ac:dyDescent="0.3">
      <c r="A442" s="28" t="s">
        <v>204</v>
      </c>
      <c r="B442" s="29">
        <v>8</v>
      </c>
      <c r="C442" s="30" t="s">
        <v>198</v>
      </c>
      <c r="D442" s="29">
        <v>2011</v>
      </c>
      <c r="E442" s="29"/>
    </row>
    <row r="443" spans="1:5" x14ac:dyDescent="0.3">
      <c r="A443" s="18" t="s">
        <v>204</v>
      </c>
      <c r="B443" s="22">
        <v>13</v>
      </c>
      <c r="C443" s="32" t="s">
        <v>233</v>
      </c>
      <c r="D443" s="31">
        <v>2011</v>
      </c>
      <c r="E443" s="31"/>
    </row>
    <row r="444" spans="1:5" x14ac:dyDescent="0.3">
      <c r="A444" s="28" t="s">
        <v>204</v>
      </c>
      <c r="B444" s="29">
        <v>15</v>
      </c>
      <c r="C444" s="30" t="s">
        <v>200</v>
      </c>
      <c r="D444" s="29">
        <v>2011</v>
      </c>
      <c r="E444" s="29"/>
    </row>
    <row r="445" spans="1:5" x14ac:dyDescent="0.3">
      <c r="A445" s="28" t="s">
        <v>204</v>
      </c>
      <c r="B445" s="29">
        <v>17</v>
      </c>
      <c r="C445" s="30" t="s">
        <v>202</v>
      </c>
      <c r="D445" s="29">
        <v>2011</v>
      </c>
      <c r="E445" s="29"/>
    </row>
    <row r="446" spans="1:5" ht="20.25" customHeight="1" x14ac:dyDescent="0.3">
      <c r="A446" s="18" t="s">
        <v>204</v>
      </c>
      <c r="B446" s="22">
        <v>20</v>
      </c>
      <c r="C446" s="32" t="s">
        <v>235</v>
      </c>
      <c r="D446" s="31">
        <v>2011</v>
      </c>
      <c r="E446" s="31"/>
    </row>
    <row r="447" spans="1:5" x14ac:dyDescent="0.3">
      <c r="A447" s="28" t="s">
        <v>95</v>
      </c>
      <c r="B447" s="29">
        <v>12</v>
      </c>
      <c r="C447" s="30" t="s">
        <v>320</v>
      </c>
      <c r="D447" s="29">
        <v>2012</v>
      </c>
      <c r="E447" s="29"/>
    </row>
    <row r="448" spans="1:5" x14ac:dyDescent="0.3">
      <c r="A448" s="28" t="s">
        <v>101</v>
      </c>
      <c r="B448" s="29">
        <v>5</v>
      </c>
      <c r="C448" s="30" t="s">
        <v>171</v>
      </c>
      <c r="D448" s="29">
        <v>2012</v>
      </c>
      <c r="E448" s="29"/>
    </row>
    <row r="449" spans="1:5" x14ac:dyDescent="0.3">
      <c r="A449" s="18" t="s">
        <v>101</v>
      </c>
      <c r="B449" s="22">
        <v>8</v>
      </c>
      <c r="C449" s="32" t="s">
        <v>305</v>
      </c>
      <c r="D449" s="31">
        <v>2012</v>
      </c>
      <c r="E449" s="31"/>
    </row>
    <row r="450" spans="1:5" x14ac:dyDescent="0.3">
      <c r="A450" s="18" t="s">
        <v>101</v>
      </c>
      <c r="B450" s="22">
        <v>26</v>
      </c>
      <c r="C450" s="32" t="s">
        <v>306</v>
      </c>
      <c r="D450" s="31">
        <v>2012</v>
      </c>
      <c r="E450" s="31"/>
    </row>
    <row r="451" spans="1:5" ht="37.5" x14ac:dyDescent="0.3">
      <c r="A451" s="29" t="s">
        <v>326</v>
      </c>
      <c r="B451" s="29">
        <v>3</v>
      </c>
      <c r="C451" s="30" t="s">
        <v>293</v>
      </c>
      <c r="D451" s="29">
        <v>2012</v>
      </c>
      <c r="E451" s="29"/>
    </row>
    <row r="452" spans="1:5" ht="37.5" x14ac:dyDescent="0.3">
      <c r="A452" s="22" t="s">
        <v>326</v>
      </c>
      <c r="B452" s="22">
        <v>5</v>
      </c>
      <c r="C452" s="32" t="s">
        <v>294</v>
      </c>
      <c r="D452" s="31">
        <v>2012</v>
      </c>
      <c r="E452" s="31"/>
    </row>
    <row r="453" spans="1:5" ht="37.5" x14ac:dyDescent="0.3">
      <c r="A453" s="22" t="s">
        <v>326</v>
      </c>
      <c r="B453" s="22">
        <v>15</v>
      </c>
      <c r="C453" s="32" t="s">
        <v>298</v>
      </c>
      <c r="D453" s="31">
        <v>2012</v>
      </c>
      <c r="E453" s="31"/>
    </row>
    <row r="454" spans="1:5" x14ac:dyDescent="0.3">
      <c r="A454" s="28" t="s">
        <v>291</v>
      </c>
      <c r="B454" s="29">
        <v>19</v>
      </c>
      <c r="C454" s="30" t="s">
        <v>289</v>
      </c>
      <c r="D454" s="29">
        <v>2012</v>
      </c>
      <c r="E454" s="29"/>
    </row>
    <row r="455" spans="1:5" x14ac:dyDescent="0.3">
      <c r="A455" s="28" t="s">
        <v>103</v>
      </c>
      <c r="B455" s="29">
        <v>1</v>
      </c>
      <c r="C455" s="30" t="s">
        <v>175</v>
      </c>
      <c r="D455" s="29">
        <v>2012</v>
      </c>
      <c r="E455" s="29"/>
    </row>
    <row r="456" spans="1:5" x14ac:dyDescent="0.3">
      <c r="A456" s="28" t="s">
        <v>103</v>
      </c>
      <c r="B456" s="29">
        <v>4</v>
      </c>
      <c r="C456" s="30" t="s">
        <v>280</v>
      </c>
      <c r="D456" s="29">
        <v>2012</v>
      </c>
      <c r="E456" s="29"/>
    </row>
    <row r="457" spans="1:5" x14ac:dyDescent="0.3">
      <c r="A457" s="28" t="s">
        <v>103</v>
      </c>
      <c r="B457" s="29">
        <v>39</v>
      </c>
      <c r="C457" s="30" t="s">
        <v>176</v>
      </c>
      <c r="D457" s="29">
        <v>2012</v>
      </c>
      <c r="E457" s="29"/>
    </row>
    <row r="458" spans="1:5" x14ac:dyDescent="0.3">
      <c r="A458" s="28" t="s">
        <v>258</v>
      </c>
      <c r="B458" s="29">
        <v>7</v>
      </c>
      <c r="C458" s="30" t="s">
        <v>254</v>
      </c>
      <c r="D458" s="29">
        <v>2012</v>
      </c>
      <c r="E458" s="29"/>
    </row>
    <row r="459" spans="1:5" x14ac:dyDescent="0.3">
      <c r="A459" s="28" t="s">
        <v>191</v>
      </c>
      <c r="B459" s="29">
        <v>12</v>
      </c>
      <c r="C459" s="30" t="s">
        <v>244</v>
      </c>
      <c r="D459" s="29">
        <v>2012</v>
      </c>
      <c r="E459" s="29"/>
    </row>
    <row r="460" spans="1:5" x14ac:dyDescent="0.3">
      <c r="A460" s="28" t="s">
        <v>191</v>
      </c>
      <c r="B460" s="29">
        <v>26</v>
      </c>
      <c r="C460" s="30" t="s">
        <v>246</v>
      </c>
      <c r="D460" s="29">
        <v>2012</v>
      </c>
      <c r="E460" s="29"/>
    </row>
    <row r="461" spans="1:5" x14ac:dyDescent="0.3">
      <c r="A461" s="28" t="s">
        <v>113</v>
      </c>
      <c r="B461" s="29">
        <v>19</v>
      </c>
      <c r="C461" s="30" t="s">
        <v>220</v>
      </c>
      <c r="D461" s="29">
        <v>2012</v>
      </c>
      <c r="E461" s="29"/>
    </row>
    <row r="462" spans="1:5" x14ac:dyDescent="0.3">
      <c r="A462" s="28" t="s">
        <v>154</v>
      </c>
      <c r="B462" s="29">
        <v>4</v>
      </c>
      <c r="C462" s="30" t="s">
        <v>223</v>
      </c>
      <c r="D462" s="29">
        <v>2012</v>
      </c>
      <c r="E462" s="29"/>
    </row>
    <row r="463" spans="1:5" x14ac:dyDescent="0.3">
      <c r="A463" s="18" t="s">
        <v>115</v>
      </c>
      <c r="B463" s="22">
        <v>11</v>
      </c>
      <c r="C463" s="32" t="s">
        <v>231</v>
      </c>
      <c r="D463" s="31">
        <v>2012</v>
      </c>
      <c r="E463" s="31"/>
    </row>
    <row r="464" spans="1:5" x14ac:dyDescent="0.3">
      <c r="A464" s="28" t="s">
        <v>204</v>
      </c>
      <c r="B464" s="29">
        <v>11</v>
      </c>
      <c r="C464" s="30" t="s">
        <v>199</v>
      </c>
      <c r="D464" s="29">
        <v>2012</v>
      </c>
      <c r="E464" s="29"/>
    </row>
    <row r="465" spans="1:12" x14ac:dyDescent="0.3">
      <c r="A465" s="28" t="s">
        <v>204</v>
      </c>
      <c r="B465" s="29">
        <v>16</v>
      </c>
      <c r="C465" s="30" t="s">
        <v>201</v>
      </c>
      <c r="D465" s="29">
        <v>2012</v>
      </c>
      <c r="E465" s="29"/>
    </row>
    <row r="466" spans="1:12" x14ac:dyDescent="0.3">
      <c r="A466" s="28" t="s">
        <v>204</v>
      </c>
      <c r="B466" s="29">
        <v>21</v>
      </c>
      <c r="C466" s="30" t="s">
        <v>203</v>
      </c>
      <c r="D466" s="29">
        <v>2012</v>
      </c>
      <c r="E466" s="29"/>
    </row>
    <row r="467" spans="1:12" ht="21" customHeight="1" x14ac:dyDescent="0.3">
      <c r="A467" s="18" t="s">
        <v>95</v>
      </c>
      <c r="B467" s="22">
        <v>8</v>
      </c>
      <c r="C467" s="32" t="s">
        <v>319</v>
      </c>
      <c r="D467" s="31">
        <v>2013</v>
      </c>
      <c r="E467" s="31"/>
    </row>
    <row r="468" spans="1:12" s="20" customFormat="1" x14ac:dyDescent="0.3">
      <c r="A468" s="28" t="s">
        <v>95</v>
      </c>
      <c r="B468" s="29">
        <v>13</v>
      </c>
      <c r="C468" s="30" t="s">
        <v>321</v>
      </c>
      <c r="D468" s="29">
        <v>2013</v>
      </c>
      <c r="E468" s="29"/>
      <c r="F468" s="18"/>
      <c r="G468" s="18"/>
      <c r="H468" s="18"/>
      <c r="I468" s="18"/>
      <c r="J468" s="18"/>
      <c r="K468" s="18"/>
      <c r="L468" s="18"/>
    </row>
    <row r="469" spans="1:12" x14ac:dyDescent="0.3">
      <c r="A469" s="28" t="s">
        <v>95</v>
      </c>
      <c r="B469" s="29">
        <v>20</v>
      </c>
      <c r="C469" s="30" t="s">
        <v>323</v>
      </c>
      <c r="D469" s="29">
        <v>2013</v>
      </c>
      <c r="E469" s="29"/>
    </row>
    <row r="470" spans="1:12" ht="37.5" x14ac:dyDescent="0.3">
      <c r="A470" s="29" t="s">
        <v>326</v>
      </c>
      <c r="B470" s="29">
        <v>1</v>
      </c>
      <c r="C470" s="30" t="s">
        <v>292</v>
      </c>
      <c r="D470" s="29">
        <v>2013</v>
      </c>
      <c r="E470" s="29"/>
    </row>
    <row r="471" spans="1:12" ht="37.5" x14ac:dyDescent="0.3">
      <c r="A471" s="29" t="s">
        <v>326</v>
      </c>
      <c r="B471" s="29">
        <v>10</v>
      </c>
      <c r="C471" s="30" t="s">
        <v>296</v>
      </c>
      <c r="D471" s="29">
        <v>2013</v>
      </c>
      <c r="E471" s="29"/>
    </row>
    <row r="472" spans="1:12" ht="17.25" customHeight="1" x14ac:dyDescent="0.3">
      <c r="A472" s="28" t="s">
        <v>103</v>
      </c>
      <c r="B472" s="29">
        <v>30</v>
      </c>
      <c r="C472" s="30" t="s">
        <v>281</v>
      </c>
      <c r="D472" s="29">
        <v>2013</v>
      </c>
      <c r="E472" s="29"/>
    </row>
    <row r="473" spans="1:12" x14ac:dyDescent="0.3">
      <c r="A473" s="18" t="s">
        <v>204</v>
      </c>
      <c r="B473" s="22">
        <v>19</v>
      </c>
      <c r="C473" s="32" t="s">
        <v>234</v>
      </c>
      <c r="D473" s="31">
        <v>2013</v>
      </c>
      <c r="E473" s="31"/>
    </row>
    <row r="474" spans="1:12" x14ac:dyDescent="0.3">
      <c r="A474" s="18" t="s">
        <v>204</v>
      </c>
      <c r="B474" s="22">
        <v>24</v>
      </c>
      <c r="C474" s="32" t="s">
        <v>236</v>
      </c>
      <c r="D474" s="31">
        <v>2013</v>
      </c>
      <c r="E474" s="31"/>
    </row>
  </sheetData>
  <sheetProtection algorithmName="SHA-512" hashValue="0qMjBAlPpq878idqXiCoPAYddkVvhpTHzDro6lOh5veFGmzXKVeqqDaWZr1yyYr+1CiOe4y8A8hsuHlEbDigcw==" saltValue="3bQHbGC1rwCSHVBSrGIS+w==" spinCount="100000" sheet="1" objects="1" scenarios="1"/>
  <mergeCells count="95">
    <mergeCell ref="E12:E13"/>
    <mergeCell ref="A24:A25"/>
    <mergeCell ref="B24:B25"/>
    <mergeCell ref="C24:C25"/>
    <mergeCell ref="D24:D25"/>
    <mergeCell ref="E24:E25"/>
    <mergeCell ref="A12:A13"/>
    <mergeCell ref="B12:B13"/>
    <mergeCell ref="C12:C13"/>
    <mergeCell ref="B22:B23"/>
    <mergeCell ref="C22:C23"/>
    <mergeCell ref="D22:D23"/>
    <mergeCell ref="E18:E19"/>
    <mergeCell ref="A16:A17"/>
    <mergeCell ref="B16:B17"/>
    <mergeCell ref="C16:C17"/>
    <mergeCell ref="E10:E11"/>
    <mergeCell ref="D10:D11"/>
    <mergeCell ref="C10:C11"/>
    <mergeCell ref="B10:B11"/>
    <mergeCell ref="A10:A11"/>
    <mergeCell ref="B273:B274"/>
    <mergeCell ref="A273:A274"/>
    <mergeCell ref="E273:E274"/>
    <mergeCell ref="D12:D13"/>
    <mergeCell ref="E20:E21"/>
    <mergeCell ref="A20:A21"/>
    <mergeCell ref="B20:B21"/>
    <mergeCell ref="C20:C21"/>
    <mergeCell ref="D20:D21"/>
    <mergeCell ref="E22:E23"/>
    <mergeCell ref="A14:A15"/>
    <mergeCell ref="B14:B15"/>
    <mergeCell ref="C14:C15"/>
    <mergeCell ref="D14:D15"/>
    <mergeCell ref="E14:E15"/>
    <mergeCell ref="A22:A23"/>
    <mergeCell ref="D16:D17"/>
    <mergeCell ref="E16:E17"/>
    <mergeCell ref="A18:A19"/>
    <mergeCell ref="B18:B19"/>
    <mergeCell ref="C18:C19"/>
    <mergeCell ref="D18:D19"/>
    <mergeCell ref="E281:E282"/>
    <mergeCell ref="A279:A280"/>
    <mergeCell ref="B279:B280"/>
    <mergeCell ref="C279:C280"/>
    <mergeCell ref="D279:D280"/>
    <mergeCell ref="E279:E280"/>
    <mergeCell ref="A281:A282"/>
    <mergeCell ref="B281:B282"/>
    <mergeCell ref="C281:C282"/>
    <mergeCell ref="D281:D282"/>
    <mergeCell ref="A289:A290"/>
    <mergeCell ref="B289:B290"/>
    <mergeCell ref="C289:C290"/>
    <mergeCell ref="D289:D290"/>
    <mergeCell ref="E289:E290"/>
    <mergeCell ref="E271:E272"/>
    <mergeCell ref="A277:A278"/>
    <mergeCell ref="B277:B278"/>
    <mergeCell ref="C277:C278"/>
    <mergeCell ref="D277:D278"/>
    <mergeCell ref="E277:E278"/>
    <mergeCell ref="A271:A272"/>
    <mergeCell ref="B271:B272"/>
    <mergeCell ref="C271:C272"/>
    <mergeCell ref="D271:D272"/>
    <mergeCell ref="E275:E276"/>
    <mergeCell ref="A275:A276"/>
    <mergeCell ref="B275:B276"/>
    <mergeCell ref="C275:C276"/>
    <mergeCell ref="D273:D274"/>
    <mergeCell ref="C273:C274"/>
    <mergeCell ref="A291:A292"/>
    <mergeCell ref="B291:B292"/>
    <mergeCell ref="C291:C292"/>
    <mergeCell ref="D291:D292"/>
    <mergeCell ref="E291:E292"/>
    <mergeCell ref="D275:D276"/>
    <mergeCell ref="E287:E288"/>
    <mergeCell ref="A285:A286"/>
    <mergeCell ref="B285:B286"/>
    <mergeCell ref="C285:C286"/>
    <mergeCell ref="D285:D286"/>
    <mergeCell ref="E285:E286"/>
    <mergeCell ref="A287:A288"/>
    <mergeCell ref="B287:B288"/>
    <mergeCell ref="C287:C288"/>
    <mergeCell ref="D287:D288"/>
    <mergeCell ref="E283:E284"/>
    <mergeCell ref="A283:A284"/>
    <mergeCell ref="B283:B284"/>
    <mergeCell ref="C283:C284"/>
    <mergeCell ref="D283:D28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мужчины</vt:lpstr>
      <vt:lpstr>юниоры 19-20</vt:lpstr>
      <vt:lpstr>ст. юноши(17-18)</vt:lpstr>
      <vt:lpstr>ср.юноши(15-16)</vt:lpstr>
      <vt:lpstr>мл.юноши(14 и мл)</vt:lpstr>
      <vt:lpstr>'мл.юноши(14 и мл)'!Область_печати</vt:lpstr>
      <vt:lpstr>мужчины!Область_печати</vt:lpstr>
      <vt:lpstr>'ср.юноши(15-16)'!Область_печати</vt:lpstr>
      <vt:lpstr>'ст. юноши(17-18)'!Область_печати</vt:lpstr>
      <vt:lpstr>'юниоры 19-20'!Область_печати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2022-04-19T15:21:28Z</dcterms:modified>
</cp:coreProperties>
</file>